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27871485552\Desktop\"/>
    </mc:Choice>
  </mc:AlternateContent>
  <xr:revisionPtr revIDLastSave="0" documentId="13_ncr:1_{6360DBD1-E826-4D69-A670-A46A103D8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ıllık bilgi  formu" sheetId="3" r:id="rId1"/>
  </sheets>
  <definedNames>
    <definedName name="_xlnm.Print_Area" localSheetId="0">'yıllık bilgi  formu'!$B$1:$S$248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0" i="3" l="1"/>
  <c r="L100" i="3"/>
  <c r="P66" i="3" l="1"/>
  <c r="G67" i="3" s="1"/>
  <c r="L50" i="3"/>
  <c r="I50" i="3"/>
  <c r="F50" i="3"/>
  <c r="L232" i="3"/>
  <c r="L227" i="3"/>
  <c r="N117" i="3"/>
  <c r="N118" i="3"/>
  <c r="N119" i="3"/>
  <c r="N120" i="3"/>
  <c r="P49" i="3"/>
  <c r="P48" i="3"/>
  <c r="P47" i="3"/>
  <c r="P46" i="3"/>
  <c r="L220" i="3"/>
  <c r="I199" i="3"/>
  <c r="R182" i="3"/>
  <c r="I181" i="3"/>
  <c r="R172" i="3"/>
  <c r="I172" i="3"/>
  <c r="R161" i="3"/>
  <c r="P145" i="3"/>
  <c r="M145" i="3"/>
  <c r="K121" i="3"/>
  <c r="H121" i="3"/>
  <c r="L85" i="3"/>
  <c r="L45" i="3"/>
  <c r="I45" i="3"/>
  <c r="F45" i="3"/>
  <c r="P44" i="3"/>
  <c r="P43" i="3"/>
  <c r="P42" i="3"/>
  <c r="P41" i="3"/>
  <c r="P40" i="3"/>
  <c r="P39" i="3"/>
  <c r="P38" i="3"/>
  <c r="P37" i="3"/>
  <c r="P36" i="3"/>
  <c r="P35" i="3"/>
  <c r="P34" i="3"/>
  <c r="P33" i="3"/>
  <c r="N121" i="3" l="1"/>
  <c r="P50" i="3"/>
  <c r="I200" i="3"/>
  <c r="R173" i="3" s="1"/>
  <c r="R183" i="3" s="1"/>
  <c r="P45" i="3"/>
  <c r="R174" i="3" l="1"/>
</calcChain>
</file>

<file path=xl/sharedStrings.xml><?xml version="1.0" encoding="utf-8"?>
<sst xmlns="http://schemas.openxmlformats.org/spreadsheetml/2006/main" count="303" uniqueCount="209">
  <si>
    <t>T Ü H İ S</t>
  </si>
  <si>
    <t xml:space="preserve">TÜRK AĞIR SANAYİİ VE HİZMET SEKTÖRÜ KAMU İŞVERENLERİ SENDİKASI </t>
  </si>
  <si>
    <t xml:space="preserve">Kuzgun Caddesi No:103 06540 A.Ayrancı/ANKARA </t>
  </si>
  <si>
    <t>Tel: (312) 4400207 - Fax: (312) 4400208 - Kep Adresi: tuhis@hs03.kep.tr</t>
  </si>
  <si>
    <t xml:space="preserve">web sitesi: http://www.tuhis.org.tr </t>
  </si>
  <si>
    <t>2026 YILI</t>
  </si>
  <si>
    <t>NİSAN AYI</t>
  </si>
  <si>
    <t>BİLGİ FORMU</t>
  </si>
  <si>
    <t>A-  Ü Y E  K U R U L U Ş U N</t>
  </si>
  <si>
    <t>UNVANI</t>
  </si>
  <si>
    <t>ADRESİ</t>
  </si>
  <si>
    <t>TELEFON NO</t>
  </si>
  <si>
    <t>E-POSTA</t>
  </si>
  <si>
    <t>KEP ADRESİ</t>
  </si>
  <si>
    <t>TOPLU İŞ SÖZLEŞMESİNİN DÜZEYİ</t>
  </si>
  <si>
    <t>TOPLU İŞ SÖZLEŞMESİNİN GİRDİĞİ İŞKOLU (*)</t>
  </si>
  <si>
    <t>TOPLU İŞ SÖZLEŞMESİNİN KAPSADIĞI İŞYERİ SAYISI</t>
  </si>
  <si>
    <t>TOPLU İŞ SÖZLEŞMESİNE TARAF İŞÇİ SENDİKASI</t>
  </si>
  <si>
    <t>(*) Kuruluşunuzda birden fazla işkolunda toplu iş sözleşmesi yapılmış ise bu form, her bir işkolu için ayrı ayrı doldurulacak ve</t>
  </si>
  <si>
    <t xml:space="preserve">    Sendikamıza her işkolu için bir adet form gönderilecektir.</t>
  </si>
  <si>
    <t>AYLARA GÖRE DAĞILIMI</t>
  </si>
  <si>
    <t>AYLAR</t>
  </si>
  <si>
    <t>DAİMİ İŞÇİLER</t>
  </si>
  <si>
    <t>GEÇİCİ İŞÇİLER</t>
  </si>
  <si>
    <t>MEVSİMLİK VE KAMPANYA İŞÇİLERİ</t>
  </si>
  <si>
    <t>TOPLAM İŞÇİ</t>
  </si>
  <si>
    <t xml:space="preserve">2025 OCAK </t>
  </si>
  <si>
    <t>2025 ŞUBAT</t>
  </si>
  <si>
    <t>2025 MART</t>
  </si>
  <si>
    <t>2025 NİSAN</t>
  </si>
  <si>
    <t>2025 MAYIS</t>
  </si>
  <si>
    <t>2025 HAZİRAN</t>
  </si>
  <si>
    <t>2025 TEMMUZ</t>
  </si>
  <si>
    <t>2025 AĞUSTOS</t>
  </si>
  <si>
    <t>2025 EYLÜL</t>
  </si>
  <si>
    <t>2025 EKİM</t>
  </si>
  <si>
    <t>2025 KASIM</t>
  </si>
  <si>
    <t>2025 ARALIK</t>
  </si>
  <si>
    <t>YIL ORTALAMASI</t>
  </si>
  <si>
    <t>KIDEM YILLARINA GÖRE DAĞILIMI</t>
  </si>
  <si>
    <t xml:space="preserve">KIDEM </t>
  </si>
  <si>
    <t>İŞÇİ</t>
  </si>
  <si>
    <t>KIDEM</t>
  </si>
  <si>
    <t>YILLARI</t>
  </si>
  <si>
    <t>SAYISI</t>
  </si>
  <si>
    <t>6 Aydan az</t>
  </si>
  <si>
    <t>Yıllık</t>
  </si>
  <si>
    <t xml:space="preserve">Yıllık </t>
  </si>
  <si>
    <t>+Yıllık</t>
  </si>
  <si>
    <t>ORTALAMA KIDEM YILI:</t>
  </si>
  <si>
    <t xml:space="preserve">YIL </t>
  </si>
  <si>
    <t>NOT: Altı ay ve daha fazla süreler bir üst kıdem yılına dahil edilecek ve</t>
  </si>
  <si>
    <t xml:space="preserve">          ortalama kıdem yılı bulunurken "6 Aydan az" hanesindeki işçi sayısı dikkate alınmayacaktır.</t>
  </si>
  <si>
    <t>MEDENİ DURUMLARI VE ÇOCUK SAYILARI</t>
  </si>
  <si>
    <t>BEKAR İŞÇİ SAYISI</t>
  </si>
  <si>
    <t>EVLİ ANCAK ÇOCUKSUZ İŞÇİ SAYISI</t>
  </si>
  <si>
    <t>1 ÇOCUKLU İŞÇİ SAYISI</t>
  </si>
  <si>
    <t>2 ÇOCUKLU İŞÇİ SAYISI</t>
  </si>
  <si>
    <t>3 ÇOCUKLU İŞÇİ SAYISI</t>
  </si>
  <si>
    <t>4 ÇOCUKLU İŞÇİ SAYISI</t>
  </si>
  <si>
    <t>5 ÇOCUKLU İŞÇİ SAYISI</t>
  </si>
  <si>
    <t>6 ÇOCUKLU İŞÇİ SAYISI</t>
  </si>
  <si>
    <t>7+ ÇOCUKLU İŞÇİ SAYISI</t>
  </si>
  <si>
    <t>ÖĞRENİM DURUMLARI</t>
  </si>
  <si>
    <t>ENDÜSTRİ MESLEK LİSESİ VEYA TEKNİKER OKULU MEZUNU</t>
  </si>
  <si>
    <t>LİSE VE DENGİ OKUL MEZUNU</t>
  </si>
  <si>
    <t>İKİ YILLIK YÜKSEK OKUL MEZUNU</t>
  </si>
  <si>
    <t>DÖRT VE DAHA FAZLA YILLIK YÜKSEK OKUL MEZUNU</t>
  </si>
  <si>
    <t>CİNSİYET VE YAŞ GRUPLARINA GÖRE DAĞILIMI</t>
  </si>
  <si>
    <t>İŞÇİ SAYISI</t>
  </si>
  <si>
    <t>YAŞ GRUPLARI</t>
  </si>
  <si>
    <t>ERKEK</t>
  </si>
  <si>
    <t>KADIN</t>
  </si>
  <si>
    <t>20 YAŞ VE ALTI</t>
  </si>
  <si>
    <t>21 - 25 YAŞ ARASI</t>
  </si>
  <si>
    <t>26 - 30 YAŞ ARASI</t>
  </si>
  <si>
    <t>31 - 35 YAŞ ARASI</t>
  </si>
  <si>
    <t>36 - 40 YAŞ ARASI</t>
  </si>
  <si>
    <t>41 - 45 YAŞ ARASI</t>
  </si>
  <si>
    <t>46 - 50 YAŞ ARASI</t>
  </si>
  <si>
    <t>51 - 55 YAŞ ARASI</t>
  </si>
  <si>
    <t>56 - 60 YAŞ ARASI</t>
  </si>
  <si>
    <t>60 - 65 YAŞ ARASI</t>
  </si>
  <si>
    <t>65 YAŞ VE ÜSTÜ</t>
  </si>
  <si>
    <t>F-  01.01.2025-31.12.2025 TARİHLERİ ARASINDA ÇALIŞAN VE TİS'DEN YARARLANAN KAPSAM İÇİ İŞÇİLERLE İLGİLİ</t>
  </si>
  <si>
    <t>GERÇEKLEŞEN İŞÇİ GİRİŞ-ÇIKIŞLARI</t>
  </si>
  <si>
    <t>1- Yıl içinde işe alınan işçi sayısı</t>
  </si>
  <si>
    <t>2- Yıl içinde kıdem tazminatını hak ederek ayrılan işçi sayısı</t>
  </si>
  <si>
    <t>3- Yıl içinde kıdem tazminatını hak etmeden ayrılan işçi sayısı</t>
  </si>
  <si>
    <t xml:space="preserve"> </t>
  </si>
  <si>
    <t>4- İşe iade için mahkemeye başvuran işçi sayısı</t>
  </si>
  <si>
    <t>5- Mahkemece işe iade edilerek işe başlatılan işçi sayısı</t>
  </si>
  <si>
    <t>6- Mahkemece işe iade edildiği halde işe başlatılmayan işçi sayısı</t>
  </si>
  <si>
    <t>NOT: Geçici işçiler ile mevsimlik ve kampanya işçileri bu tabloya dahil edilmeyecektir.</t>
  </si>
  <si>
    <t>G- 01.01.2025-31.12.2025 TARİHLERİ ARASINDA ÇALIŞAN VE TİS'DEN YARARLANAN KAPSAM İÇİ İŞÇİLERLE İLGİLİ</t>
  </si>
  <si>
    <t>GERÇEKLEŞEN FAZLA ÇALIŞMA, İSTİRAHAT VE İZİN SÜRELERİ</t>
  </si>
  <si>
    <t>Fazla sürelerle çalışma saatleri toplamı</t>
  </si>
  <si>
    <t>Saat</t>
  </si>
  <si>
    <t>Fazla çalışma saatleri toplamı</t>
  </si>
  <si>
    <t>Raporlu olunan istirahat günleri toplamı</t>
  </si>
  <si>
    <t>Gün</t>
  </si>
  <si>
    <t>Yıllık ücretli izin günleri toplamı</t>
  </si>
  <si>
    <t>Ücretli mazeret izin günleri toplamı</t>
  </si>
  <si>
    <t>Ücretsiz mazeret izin günleri toplamı</t>
  </si>
  <si>
    <t>Yukarıdaki haller dışında mazeretsiz olarak işe devam edilmeyen günler toplamı</t>
  </si>
  <si>
    <t>TOPLAM</t>
  </si>
  <si>
    <t xml:space="preserve">H- 01.01.2025-31.12.2025 TARİHLERİ ARASINDA İŞYERİNDE ÇALIŞAN İŞÇİLERİN </t>
  </si>
  <si>
    <t>TOPLAM BRÜT İŞÇİLİK GİDERLERİ</t>
  </si>
  <si>
    <t>Ö D E M E   K A L E M L E R İ</t>
  </si>
  <si>
    <t>YILLIK BRÜT ÖDEME TUTARI (TL)</t>
  </si>
  <si>
    <t>A GRUBU (ÇIPLAK ÜCRETLER)</t>
  </si>
  <si>
    <r>
      <t xml:space="preserve">Bu gruba; toplu iş sözleşmesinden yararlanan bütün işçilerin fiilen çalıştıkları günlere karşılık elde ettikleri </t>
    </r>
    <r>
      <rPr>
        <b/>
        <u/>
        <sz val="11"/>
        <rFont val="Arial"/>
        <family val="2"/>
        <charset val="162"/>
      </rPr>
      <t>brüt çıplak</t>
    </r>
    <r>
      <rPr>
        <b/>
        <sz val="11"/>
        <rFont val="Arial"/>
        <family val="2"/>
        <charset val="162"/>
      </rPr>
      <t xml:space="preserve"> ücretleri ile çalışmadan hak kazandıkları ulusal bayram, hafta tatili, genel tatil ve yıllık izin günlerine ait ücretlerinin toplamı yazılacaktır.</t>
    </r>
  </si>
  <si>
    <t>E GRUBU (AYNÎ SOSYAL YARDIMLAR)</t>
  </si>
  <si>
    <r>
      <t xml:space="preserve">Bu gruba; doğrudan veya dolaylı yollarla işçilere </t>
    </r>
    <r>
      <rPr>
        <b/>
        <u/>
        <sz val="11"/>
        <rFont val="Arial"/>
        <family val="2"/>
        <charset val="162"/>
      </rPr>
      <t>aynî olarak</t>
    </r>
    <r>
      <rPr>
        <b/>
        <sz val="11"/>
        <rFont val="Arial"/>
        <family val="2"/>
        <charset val="162"/>
      </rPr>
      <t xml:space="preserve"> yapılan sosyal yardımların (işyerinde verilen yemek, ayakkabı, otobüs bileti, havlu, odun, kömür vs.) tutarları yazılacaktır. </t>
    </r>
  </si>
  <si>
    <t>Yemek Yardımı</t>
  </si>
  <si>
    <t>BRÜT ÇIPLAK ÜCRET (365 günlük) TOPLAMI (A)</t>
  </si>
  <si>
    <t>Giyim Yardımı</t>
  </si>
  <si>
    <t>B GRUBU (ÜCRETE BAĞLI ÖDEMELER)</t>
  </si>
  <si>
    <r>
      <t xml:space="preserve">Bu gruba; brüt çıplak ücretin artmasıyla veya azalmasıyla değişen </t>
    </r>
    <r>
      <rPr>
        <b/>
        <u/>
        <sz val="12"/>
        <rFont val="Arial"/>
        <family val="2"/>
        <charset val="162"/>
      </rPr>
      <t>ücrete bağlı</t>
    </r>
    <r>
      <rPr>
        <b/>
        <sz val="12"/>
        <rFont val="Arial"/>
        <family val="2"/>
        <charset val="162"/>
      </rPr>
      <t xml:space="preserve"> ödemeler yazılacaktır.</t>
    </r>
  </si>
  <si>
    <t>Vasıta Yardımı</t>
  </si>
  <si>
    <t>Gıda Yardımı</t>
  </si>
  <si>
    <t>İlave Tediye ve İkramiye</t>
  </si>
  <si>
    <t>Yakacak Yardımı</t>
  </si>
  <si>
    <t>Fazla Sürelerle Çalışma Ücreti</t>
  </si>
  <si>
    <t>Fazla Çalışma Ücreti</t>
  </si>
  <si>
    <t>Yabancı Dil Primi</t>
  </si>
  <si>
    <t>AYNÎ SOSYAL YARDIMLAR TOPLAMI (E)</t>
  </si>
  <si>
    <t>Yıpranma Primi</t>
  </si>
  <si>
    <t>F GRUBU (KANUNİ VE ARIZÎ ÖDEMELER)</t>
  </si>
  <si>
    <t>Bu gruba; bir olaya bağlı olarak işçilere yapılan ödemeler ile ücret ve diğer ödemelere ilişkin kanuni kesintilerin işverene düşen payları yazılacaktır.</t>
  </si>
  <si>
    <t>Üretim Primi</t>
  </si>
  <si>
    <t>İdareci Primi</t>
  </si>
  <si>
    <t>Doğum-Ölüm-Evlenme Yardımları</t>
  </si>
  <si>
    <t>Vardiya Primi</t>
  </si>
  <si>
    <t>Giyim Eşyası Giderleri</t>
  </si>
  <si>
    <t>Gece Zammı</t>
  </si>
  <si>
    <t>Seyyar Görev Tazminatı</t>
  </si>
  <si>
    <t>Sorumluluk Zammı</t>
  </si>
  <si>
    <t>Harcırah-Yolluklar</t>
  </si>
  <si>
    <t>Verimliliği Teşvik Primi</t>
  </si>
  <si>
    <t>Kıdemli İşçiliği Teşvik Primi</t>
  </si>
  <si>
    <t>SGK Primleri İşveren Payı</t>
  </si>
  <si>
    <t>İşsizlik Sigortası Primi İşveren Payı</t>
  </si>
  <si>
    <t>ÜCRETE BAĞLI ÖDEMELER TOPLAMI (B)</t>
  </si>
  <si>
    <t>KANUNİ VE ARIZÎ ÖDEMELER TOPLAMI (F)</t>
  </si>
  <si>
    <t xml:space="preserve"> C GRUBU (ÜCRET BENZERİ ÖDEMELER)</t>
  </si>
  <si>
    <r>
      <t xml:space="preserve">Bu gruba; yapılan işin ya da işçinin özelliği itibarıyla </t>
    </r>
    <r>
      <rPr>
        <b/>
        <u/>
        <sz val="11"/>
        <rFont val="Arial"/>
        <family val="2"/>
        <charset val="162"/>
      </rPr>
      <t>maktu</t>
    </r>
    <r>
      <rPr>
        <b/>
        <sz val="11"/>
        <rFont val="Arial"/>
        <family val="2"/>
        <charset val="162"/>
      </rPr>
      <t xml:space="preserve"> olarak belirlenen prim, tazminat gibi </t>
    </r>
    <r>
      <rPr>
        <b/>
        <u/>
        <sz val="11"/>
        <rFont val="Arial"/>
        <family val="2"/>
        <charset val="162"/>
      </rPr>
      <t>ücret benzeri</t>
    </r>
    <r>
      <rPr>
        <b/>
        <sz val="11"/>
        <rFont val="Arial"/>
        <family val="2"/>
        <charset val="162"/>
      </rPr>
      <t xml:space="preserve"> ödemeler yazılacaktır.</t>
    </r>
  </si>
  <si>
    <t>ÜCRET MALİYETİ (A+B+C+D+E+F)</t>
  </si>
  <si>
    <t>Kilometre Primi</t>
  </si>
  <si>
    <t>G GRUBU (TAZMİNATLAR)</t>
  </si>
  <si>
    <t xml:space="preserve">Bu gruba; işçilere ödenen kanunî tazminat tutarları yazılacaktır. </t>
  </si>
  <si>
    <t>Ustabaşılık Primi</t>
  </si>
  <si>
    <t>İhbar Tazminatı</t>
  </si>
  <si>
    <t xml:space="preserve">Kıdem Tazminatı </t>
  </si>
  <si>
    <t>Geçersiz fesih nedeniyle ödenen ücret ve tazminatlar</t>
  </si>
  <si>
    <t>ÜCRET BENZERİ ÖDEMELER TOPLAMI (C)</t>
  </si>
  <si>
    <t xml:space="preserve"> D GRUBU (NAKDÎ SOSYAL YARDIMLAR)</t>
  </si>
  <si>
    <r>
      <t xml:space="preserve">Bu gruba; işçiye günlük, aylık ya da yıllık bazda </t>
    </r>
    <r>
      <rPr>
        <b/>
        <u/>
        <sz val="11"/>
        <rFont val="Arial"/>
        <family val="2"/>
        <charset val="162"/>
      </rPr>
      <t>nakdî olarak</t>
    </r>
    <r>
      <rPr>
        <b/>
        <sz val="11"/>
        <rFont val="Arial"/>
        <family val="2"/>
        <charset val="162"/>
      </rPr>
      <t xml:space="preserve"> yapılan </t>
    </r>
    <r>
      <rPr>
        <b/>
        <u/>
        <sz val="11"/>
        <rFont val="Arial"/>
        <family val="2"/>
        <charset val="162"/>
      </rPr>
      <t>sosyal yardımlar</t>
    </r>
    <r>
      <rPr>
        <b/>
        <sz val="11"/>
        <rFont val="Arial"/>
        <family val="2"/>
        <charset val="162"/>
      </rPr>
      <t xml:space="preserve"> yazılacaktır. TİS'de aynî yapılması öngörülen yardımların yerine (giyim eşyası karşılığında para ödenmesi gibi) nakden ödeme yapılmışsa, tutarı bu grupta gösterilecektir).</t>
    </r>
  </si>
  <si>
    <t>TAZMİNATLAR TOPLAMI (G)</t>
  </si>
  <si>
    <t>İŞGÜCÜ MALİYETİ (A+B+C+D+E+F+G)</t>
  </si>
  <si>
    <t>Sosyal Yardım</t>
  </si>
  <si>
    <t xml:space="preserve"> NOT: İşçilere yapılan ve bu tabloda yer almayan diğer ödemeler, ilgili grubun altında yer alan boş satırlara ilave edilecektir.</t>
  </si>
  <si>
    <t>Çocuk Yardımı</t>
  </si>
  <si>
    <t>Aile Yardımı</t>
  </si>
  <si>
    <t>Eğitim Yardımı</t>
  </si>
  <si>
    <t>Temizlik Yardımı</t>
  </si>
  <si>
    <t>Kira Yardımı</t>
  </si>
  <si>
    <t>Bayram Yardımı</t>
  </si>
  <si>
    <t>Ek Ödeme</t>
  </si>
  <si>
    <t>NAKDÎ SOSYAL YARDIMLAR TOPLAMI (D)</t>
  </si>
  <si>
    <t>GİYDİRİLMİŞ ÜCRET (A+B+C+D)</t>
  </si>
  <si>
    <t>ÇOK TEHLİKELİ</t>
  </si>
  <si>
    <t>TEHLİKELİ</t>
  </si>
  <si>
    <t>AZ TEHLİKELİ</t>
  </si>
  <si>
    <t>FORMU DOLDURAN</t>
  </si>
  <si>
    <t>Adı ve Soyadı</t>
  </si>
  <si>
    <t>Görevi</t>
  </si>
  <si>
    <t>Telefonu</t>
  </si>
  <si>
    <t>Tarih, İmza</t>
  </si>
  <si>
    <t>FORMU ONAYLAYAN</t>
  </si>
  <si>
    <t>İ- 30.04.2026 TARİHİ İTİBARIYLA İŞYERİNDE ÇALIŞAN VE TİS'DEN YARARLANMAYAN KAPSAM DIŞI İŞÇİLER</t>
  </si>
  <si>
    <t>C-30.04.2026 TARİHİ İTİBARIYLA İŞYERİNDE ÇALIŞAN VE TİS'DEN YARARLANAN KAPSAM İÇİ İŞÇİLERİN</t>
  </si>
  <si>
    <t>Ç- 30.04.2026 TARİHİ İTİBARIYLA İŞYERİNDE ÇALIŞAN VE TİS'DEN YARARLANAN KAPSAM İÇİ İŞÇİLERİN</t>
  </si>
  <si>
    <t>D- 30.04.2026 TARİHİ İTİBARIYLA İŞYERİNDE ÇALIŞAN VE TİS'DEN YARARLANAN KAPSAM İÇİ İŞÇİLERİN</t>
  </si>
  <si>
    <t xml:space="preserve">E- 30.04.2026 TARİHİ İTİBARIYLA İŞYERİNDE ÇALIŞAN VE TİS'DEN YARARLANAN KAPSAM İÇİ İŞÇİLERİN </t>
  </si>
  <si>
    <t>I- 30.04.2026 TARİHİ İTİBARIYLA İŞYERİNDE ÇALIŞAN GÜVENLİK GÖREVLİSİ İŞÇİ SAYISI</t>
  </si>
  <si>
    <t>J- 30.04.2026 TARİHİ İTİBARIYLA İŞYERİNDE ÇALIŞAN TEMİZLİK GÖREVLİSİ İŞÇİ SAYISI</t>
  </si>
  <si>
    <t>K-30.04.2026 TARİHİ İTİBARIYLA 696 SAYILI KHK DIŞINDA KALAN ALT İŞVEREN İŞÇİSİ SAYISI</t>
  </si>
  <si>
    <t>L-30.04.2026 TARİHİ İTİBARIYLA İŞÇİLERİN BÜTÇELERİNE GÖRE DAĞILIMI</t>
  </si>
  <si>
    <t>M-30.04.2026 TARİHİ İTİBARIYLA İŞÇİLERİN İŞYERİ TEHLİKE SINIFLARINA GÖRE DAĞILIMI</t>
  </si>
  <si>
    <t xml:space="preserve">2026 OCAK </t>
  </si>
  <si>
    <t>2026 ŞUBAT</t>
  </si>
  <si>
    <t>2026 MART</t>
  </si>
  <si>
    <t>2026 NİSAN</t>
  </si>
  <si>
    <t>N-30.04.2026 TARİHİ İTİBARIYLA;</t>
  </si>
  <si>
    <t>ENGELLİ İŞÇİ SAYISI</t>
  </si>
  <si>
    <t>ESKİ HÜKÜMLÜ İŞÇİ SAYISI</t>
  </si>
  <si>
    <t>ORTALAMA</t>
  </si>
  <si>
    <t>O-TİS'DE YER ALAN GAZİ, TERÖR MAĞDURU VE ŞEHİT YAKINLARINA ÖDENEN EK PRİMDEN YARARLANAN İŞÇİ SAYISI</t>
  </si>
  <si>
    <t>GENEL BÜTÇE KAPSAMINDAKİ İŞÇİ SAYISI</t>
  </si>
  <si>
    <t>DÖNER SEMAYE KAPSAMINDAKİ İŞÇİ SAYISI</t>
  </si>
  <si>
    <t>İLKOKUL MEZUNU (5.Sınıf)</t>
  </si>
  <si>
    <t>ORTA VE DENGİ OKUL MEZUNU (İLKÖĞRETİM DAHİL, 8. Sınıf)</t>
  </si>
  <si>
    <t>YÜKSES LİSANS MEZUNU</t>
  </si>
  <si>
    <t>DOKTORASI OLAN</t>
  </si>
  <si>
    <t>OKUR YAZAR OLAN FAKAT OKUL BİTİRMEYEN</t>
  </si>
  <si>
    <t>DİĞER</t>
  </si>
  <si>
    <t xml:space="preserve">B- 01.01.2025-30.04.2026 TARİHLERİ ARASINDA İŞYERİNDE ÇALIŞAN VE TİS'DEN YARARLANAN KAPSAM İÇİ İŞÇİLERİN </t>
  </si>
  <si>
    <t xml:space="preserve">TOPLAM İŞÇİ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</si>
</sst>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color theme="1" tint="4.9989318521683403E-2"/>
      <name val="Arial"/>
      <family val="2"/>
      <charset val="162"/>
    </font>
    <font>
      <b/>
      <sz val="20"/>
      <color theme="1" tint="4.9989318521683403E-2"/>
      <name val="Calibri"/>
      <family val="2"/>
      <charset val="162"/>
      <scheme val="minor"/>
    </font>
    <font>
      <b/>
      <sz val="10"/>
      <color theme="1" tint="4.9989318521683403E-2"/>
      <name val="Arial"/>
      <family val="2"/>
      <charset val="162"/>
    </font>
    <font>
      <b/>
      <sz val="15"/>
      <color theme="1" tint="4.9989318521683403E-2"/>
      <name val="Calibri"/>
      <family val="2"/>
      <charset val="162"/>
      <scheme val="minor"/>
    </font>
    <font>
      <b/>
      <sz val="13"/>
      <color theme="1" tint="4.9989318521683403E-2"/>
      <name val="Calibri"/>
      <family val="2"/>
      <charset val="162"/>
      <scheme val="minor"/>
    </font>
    <font>
      <b/>
      <sz val="10"/>
      <color theme="1" tint="4.9989318521683403E-2"/>
      <name val="Calibri"/>
      <family val="2"/>
      <charset val="162"/>
      <scheme val="minor"/>
    </font>
    <font>
      <b/>
      <sz val="30"/>
      <color theme="1" tint="4.9989318521683403E-2"/>
      <name val="Arial"/>
      <family val="2"/>
      <charset val="162"/>
    </font>
    <font>
      <sz val="12"/>
      <color theme="1" tint="4.9989318521683403E-2"/>
      <name val="Arial"/>
      <family val="2"/>
      <charset val="162"/>
    </font>
    <font>
      <b/>
      <sz val="14"/>
      <color theme="1" tint="4.9989318521683403E-2"/>
      <name val="Arial"/>
      <family val="2"/>
      <charset val="162"/>
    </font>
    <font>
      <b/>
      <sz val="12"/>
      <color theme="1" tint="4.9989318521683403E-2"/>
      <name val="Arial"/>
      <family val="2"/>
      <charset val="162"/>
    </font>
    <font>
      <b/>
      <sz val="14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2"/>
      <color indexed="1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color indexed="12"/>
      <name val="Arial"/>
      <family val="2"/>
      <charset val="162"/>
    </font>
    <font>
      <b/>
      <sz val="10"/>
      <color indexed="10"/>
      <name val="Arial"/>
      <family val="2"/>
      <charset val="162"/>
    </font>
    <font>
      <b/>
      <sz val="11"/>
      <name val="Arial"/>
      <family val="2"/>
      <charset val="162"/>
    </font>
    <font>
      <b/>
      <u/>
      <sz val="11"/>
      <name val="Arial"/>
      <family val="2"/>
      <charset val="162"/>
    </font>
    <font>
      <b/>
      <u/>
      <sz val="12"/>
      <name val="Arial"/>
      <family val="2"/>
      <charset val="162"/>
    </font>
    <font>
      <b/>
      <sz val="13"/>
      <color theme="1" tint="4.9989318521683403E-2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2" borderId="0" xfId="1" applyFont="1" applyFill="1" applyAlignment="1">
      <alignment horizontal="left" vertical="center"/>
    </xf>
    <xf numFmtId="0" fontId="10" fillId="2" borderId="0" xfId="1" applyFont="1" applyFill="1" applyAlignment="1">
      <alignment vertical="center"/>
    </xf>
    <xf numFmtId="0" fontId="13" fillId="4" borderId="18" xfId="1" applyFont="1" applyFill="1" applyBorder="1" applyAlignment="1">
      <alignment horizontal="right" vertical="center" wrapText="1"/>
    </xf>
    <xf numFmtId="0" fontId="10" fillId="2" borderId="0" xfId="1" applyFont="1" applyFill="1" applyAlignment="1">
      <alignment horizontal="left" vertical="center"/>
    </xf>
    <xf numFmtId="0" fontId="10" fillId="0" borderId="0" xfId="1" applyFont="1" applyAlignment="1">
      <alignment vertical="center"/>
    </xf>
    <xf numFmtId="0" fontId="13" fillId="3" borderId="31" xfId="1" applyFont="1" applyFill="1" applyBorder="1" applyAlignment="1">
      <alignment horizontal="center" vertical="center" wrapText="1"/>
    </xf>
    <xf numFmtId="0" fontId="13" fillId="3" borderId="32" xfId="1" applyFont="1" applyFill="1" applyBorder="1" applyAlignment="1">
      <alignment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vertical="center" wrapText="1"/>
    </xf>
    <xf numFmtId="0" fontId="14" fillId="2" borderId="24" xfId="1" applyFont="1" applyFill="1" applyBorder="1" applyAlignment="1">
      <alignment horizontal="right" vertical="center" wrapText="1"/>
    </xf>
    <xf numFmtId="0" fontId="13" fillId="3" borderId="25" xfId="1" applyFont="1" applyFill="1" applyBorder="1" applyAlignment="1">
      <alignment vertical="center" wrapText="1"/>
    </xf>
    <xf numFmtId="0" fontId="13" fillId="3" borderId="12" xfId="1" applyFont="1" applyFill="1" applyBorder="1" applyAlignment="1">
      <alignment vertical="center" wrapText="1"/>
    </xf>
    <xf numFmtId="0" fontId="14" fillId="2" borderId="35" xfId="1" applyFont="1" applyFill="1" applyBorder="1" applyAlignment="1">
      <alignment vertical="center" wrapText="1"/>
    </xf>
    <xf numFmtId="0" fontId="13" fillId="3" borderId="13" xfId="1" applyFont="1" applyFill="1" applyBorder="1" applyAlignment="1">
      <alignment vertical="center" wrapText="1"/>
    </xf>
    <xf numFmtId="0" fontId="13" fillId="3" borderId="14" xfId="1" applyFont="1" applyFill="1" applyBorder="1" applyAlignment="1">
      <alignment vertical="center" wrapText="1"/>
    </xf>
    <xf numFmtId="0" fontId="14" fillId="2" borderId="36" xfId="1" applyFont="1" applyFill="1" applyBorder="1" applyAlignment="1">
      <alignment horizontal="right" vertical="center" wrapText="1"/>
    </xf>
    <xf numFmtId="0" fontId="13" fillId="3" borderId="27" xfId="1" applyFont="1" applyFill="1" applyBorder="1" applyAlignment="1">
      <alignment vertical="center" wrapText="1"/>
    </xf>
    <xf numFmtId="0" fontId="13" fillId="3" borderId="15" xfId="1" applyFont="1" applyFill="1" applyBorder="1" applyAlignment="1">
      <alignment vertical="center" wrapText="1"/>
    </xf>
    <xf numFmtId="0" fontId="13" fillId="3" borderId="16" xfId="1" applyFont="1" applyFill="1" applyBorder="1" applyAlignment="1">
      <alignment vertical="center" wrapText="1"/>
    </xf>
    <xf numFmtId="0" fontId="13" fillId="3" borderId="17" xfId="1" applyFont="1" applyFill="1" applyBorder="1" applyAlignment="1">
      <alignment vertical="center" wrapText="1"/>
    </xf>
    <xf numFmtId="0" fontId="14" fillId="2" borderId="37" xfId="1" applyFont="1" applyFill="1" applyBorder="1" applyAlignment="1">
      <alignment horizontal="right" vertical="center" wrapText="1"/>
    </xf>
    <xf numFmtId="0" fontId="13" fillId="3" borderId="29" xfId="1" applyFont="1" applyFill="1" applyBorder="1" applyAlignment="1">
      <alignment vertical="center" wrapText="1"/>
    </xf>
    <xf numFmtId="0" fontId="13" fillId="3" borderId="18" xfId="1" applyFont="1" applyFill="1" applyBorder="1" applyAlignment="1">
      <alignment vertical="center" wrapText="1"/>
    </xf>
    <xf numFmtId="0" fontId="13" fillId="3" borderId="18" xfId="1" quotePrefix="1" applyFont="1" applyFill="1" applyBorder="1" applyAlignment="1">
      <alignment vertical="center" wrapText="1"/>
    </xf>
    <xf numFmtId="0" fontId="14" fillId="2" borderId="38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0" fontId="11" fillId="2" borderId="0" xfId="1" applyFont="1" applyFill="1" applyAlignment="1">
      <alignment vertical="center"/>
    </xf>
    <xf numFmtId="0" fontId="11" fillId="4" borderId="46" xfId="1" applyFont="1" applyFill="1" applyBorder="1" applyAlignment="1">
      <alignment horizontal="left" vertical="center"/>
    </xf>
    <xf numFmtId="0" fontId="19" fillId="2" borderId="0" xfId="1" applyFont="1" applyFill="1" applyAlignment="1">
      <alignment vertical="center"/>
    </xf>
    <xf numFmtId="3" fontId="14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 wrapText="1"/>
    </xf>
    <xf numFmtId="3" fontId="13" fillId="0" borderId="0" xfId="1" applyNumberFormat="1" applyFont="1" applyAlignment="1">
      <alignment horizontal="right" vertical="center" wrapText="1"/>
    </xf>
    <xf numFmtId="3" fontId="14" fillId="2" borderId="0" xfId="1" applyNumberFormat="1" applyFont="1" applyFill="1" applyAlignment="1">
      <alignment vertical="center"/>
    </xf>
    <xf numFmtId="0" fontId="11" fillId="0" borderId="0" xfId="1" applyFont="1" applyAlignment="1">
      <alignment horizontal="center" vertical="center" wrapText="1"/>
    </xf>
    <xf numFmtId="3" fontId="11" fillId="0" borderId="0" xfId="1" applyNumberFormat="1" applyFont="1" applyAlignment="1">
      <alignment horizontal="right" vertical="center" wrapText="1"/>
    </xf>
    <xf numFmtId="3" fontId="14" fillId="2" borderId="4" xfId="1" applyNumberFormat="1" applyFont="1" applyFill="1" applyBorder="1" applyAlignment="1">
      <alignment vertical="center" wrapText="1"/>
    </xf>
    <xf numFmtId="3" fontId="14" fillId="2" borderId="0" xfId="1" applyNumberFormat="1" applyFont="1" applyFill="1" applyAlignment="1">
      <alignment vertical="center" wrapText="1"/>
    </xf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13" fillId="2" borderId="56" xfId="1" applyFont="1" applyFill="1" applyBorder="1" applyAlignment="1">
      <alignment horizontal="right" vertical="center" wrapText="1"/>
    </xf>
    <xf numFmtId="0" fontId="14" fillId="4" borderId="59" xfId="1" applyFont="1" applyFill="1" applyBorder="1" applyAlignment="1">
      <alignment horizontal="right" vertical="center" wrapText="1"/>
    </xf>
    <xf numFmtId="0" fontId="13" fillId="2" borderId="14" xfId="1" applyFont="1" applyFill="1" applyBorder="1" applyAlignment="1">
      <alignment horizontal="right" vertical="center" wrapText="1"/>
    </xf>
    <xf numFmtId="0" fontId="14" fillId="4" borderId="26" xfId="1" applyFont="1" applyFill="1" applyBorder="1" applyAlignment="1">
      <alignment horizontal="right" vertical="center" wrapText="1"/>
    </xf>
    <xf numFmtId="0" fontId="14" fillId="4" borderId="15" xfId="1" applyFont="1" applyFill="1" applyBorder="1" applyAlignment="1">
      <alignment horizontal="right" vertical="center" wrapText="1"/>
    </xf>
    <xf numFmtId="0" fontId="13" fillId="2" borderId="26" xfId="1" applyFont="1" applyFill="1" applyBorder="1" applyAlignment="1">
      <alignment horizontal="right" vertical="center" wrapText="1"/>
    </xf>
    <xf numFmtId="0" fontId="13" fillId="2" borderId="28" xfId="1" applyFont="1" applyFill="1" applyBorder="1" applyAlignment="1">
      <alignment horizontal="right" vertical="center" wrapText="1"/>
    </xf>
    <xf numFmtId="0" fontId="13" fillId="4" borderId="30" xfId="1" applyFont="1" applyFill="1" applyBorder="1" applyAlignment="1">
      <alignment horizontal="right" vertical="center" wrapText="1"/>
    </xf>
    <xf numFmtId="3" fontId="16" fillId="0" borderId="0" xfId="1" applyNumberFormat="1" applyFont="1" applyAlignment="1">
      <alignment horizontal="left" vertical="center"/>
    </xf>
    <xf numFmtId="3" fontId="17" fillId="0" borderId="0" xfId="1" applyNumberFormat="1" applyFont="1" applyAlignment="1">
      <alignment horizontal="centerContinuous" vertical="center"/>
    </xf>
    <xf numFmtId="3" fontId="17" fillId="0" borderId="0" xfId="2" applyNumberFormat="1" applyFont="1" applyFill="1" applyBorder="1" applyAlignment="1">
      <alignment vertical="center"/>
    </xf>
    <xf numFmtId="3" fontId="17" fillId="0" borderId="0" xfId="1" applyNumberFormat="1" applyFont="1" applyAlignment="1">
      <alignment vertical="center"/>
    </xf>
    <xf numFmtId="3" fontId="20" fillId="0" borderId="0" xfId="2" applyNumberFormat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3" fontId="13" fillId="0" borderId="39" xfId="1" applyNumberFormat="1" applyFont="1" applyBorder="1" applyAlignment="1">
      <alignment horizontal="right" vertical="center" wrapText="1"/>
    </xf>
    <xf numFmtId="3" fontId="13" fillId="0" borderId="45" xfId="1" applyNumberFormat="1" applyFont="1" applyBorder="1" applyAlignment="1">
      <alignment horizontal="right" vertical="center" wrapText="1"/>
    </xf>
    <xf numFmtId="3" fontId="15" fillId="0" borderId="45" xfId="2" applyNumberFormat="1" applyFont="1" applyFill="1" applyBorder="1" applyAlignment="1">
      <alignment horizontal="right" vertical="center" wrapText="1"/>
    </xf>
    <xf numFmtId="0" fontId="14" fillId="0" borderId="0" xfId="1" applyFont="1" applyAlignment="1">
      <alignment vertical="center"/>
    </xf>
    <xf numFmtId="3" fontId="14" fillId="0" borderId="0" xfId="2" applyNumberFormat="1" applyFont="1" applyFill="1" applyBorder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3" fontId="9" fillId="2" borderId="0" xfId="1" applyNumberFormat="1" applyFont="1" applyFill="1" applyAlignment="1">
      <alignment horizontal="right" vertical="center" wrapText="1"/>
    </xf>
    <xf numFmtId="3" fontId="9" fillId="2" borderId="0" xfId="1" applyNumberFormat="1" applyFont="1" applyFill="1" applyAlignment="1">
      <alignment horizontal="center" vertical="center" wrapText="1"/>
    </xf>
    <xf numFmtId="3" fontId="11" fillId="2" borderId="0" xfId="1" applyNumberFormat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3" fontId="11" fillId="2" borderId="0" xfId="1" applyNumberFormat="1" applyFont="1" applyFill="1" applyAlignment="1">
      <alignment horizontal="center" vertical="center" wrapText="1"/>
    </xf>
    <xf numFmtId="3" fontId="9" fillId="2" borderId="0" xfId="1" applyNumberFormat="1" applyFont="1" applyFill="1" applyAlignment="1">
      <alignment vertical="center" wrapText="1"/>
    </xf>
    <xf numFmtId="3" fontId="15" fillId="4" borderId="41" xfId="2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3" fontId="24" fillId="2" borderId="39" xfId="1" applyNumberFormat="1" applyFont="1" applyFill="1" applyBorder="1" applyAlignment="1">
      <alignment horizontal="center" vertical="center" wrapText="1"/>
    </xf>
    <xf numFmtId="3" fontId="24" fillId="2" borderId="45" xfId="1" applyNumberFormat="1" applyFont="1" applyFill="1" applyBorder="1" applyAlignment="1">
      <alignment horizontal="center" vertical="center" wrapText="1"/>
    </xf>
    <xf numFmtId="3" fontId="24" fillId="2" borderId="46" xfId="1" applyNumberFormat="1" applyFont="1" applyFill="1" applyBorder="1" applyAlignment="1">
      <alignment horizontal="center" vertical="center" wrapText="1"/>
    </xf>
    <xf numFmtId="3" fontId="15" fillId="4" borderId="29" xfId="1" applyNumberFormat="1" applyFont="1" applyFill="1" applyBorder="1" applyAlignment="1">
      <alignment horizontal="right" vertical="center" wrapText="1"/>
    </xf>
    <xf numFmtId="3" fontId="15" fillId="4" borderId="17" xfId="1" applyNumberFormat="1" applyFont="1" applyFill="1" applyBorder="1" applyAlignment="1">
      <alignment horizontal="right" vertical="center" wrapText="1"/>
    </xf>
    <xf numFmtId="0" fontId="11" fillId="9" borderId="67" xfId="1" applyFont="1" applyFill="1" applyBorder="1" applyAlignment="1">
      <alignment horizontal="right" vertical="center"/>
    </xf>
    <xf numFmtId="0" fontId="11" fillId="9" borderId="37" xfId="1" applyFont="1" applyFill="1" applyBorder="1" applyAlignment="1">
      <alignment horizontal="right" vertical="center"/>
    </xf>
    <xf numFmtId="3" fontId="15" fillId="4" borderId="18" xfId="1" applyNumberFormat="1" applyFont="1" applyFill="1" applyBorder="1" applyAlignment="1">
      <alignment horizontal="right" vertical="center" wrapText="1"/>
    </xf>
    <xf numFmtId="0" fontId="13" fillId="3" borderId="13" xfId="1" applyFont="1" applyFill="1" applyBorder="1" applyAlignment="1">
      <alignment horizontal="left" vertical="center" wrapText="1"/>
    </xf>
    <xf numFmtId="0" fontId="13" fillId="3" borderId="14" xfId="1" applyFont="1" applyFill="1" applyBorder="1" applyAlignment="1">
      <alignment horizontal="left" vertical="center" wrapText="1"/>
    </xf>
    <xf numFmtId="0" fontId="13" fillId="3" borderId="15" xfId="1" applyFont="1" applyFill="1" applyBorder="1" applyAlignment="1">
      <alignment horizontal="left"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3" fillId="3" borderId="1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0" fontId="13" fillId="4" borderId="39" xfId="1" applyFont="1" applyFill="1" applyBorder="1" applyAlignment="1">
      <alignment horizontal="right" vertical="center"/>
    </xf>
    <xf numFmtId="0" fontId="13" fillId="4" borderId="40" xfId="1" applyFont="1" applyFill="1" applyBorder="1" applyAlignment="1">
      <alignment horizontal="right" vertical="center"/>
    </xf>
    <xf numFmtId="0" fontId="11" fillId="4" borderId="42" xfId="1" applyFont="1" applyFill="1" applyBorder="1" applyAlignment="1">
      <alignment horizontal="center" vertical="center"/>
    </xf>
    <xf numFmtId="0" fontId="11" fillId="4" borderId="4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left" vertical="center"/>
    </xf>
    <xf numFmtId="0" fontId="11" fillId="3" borderId="14" xfId="1" applyFont="1" applyFill="1" applyBorder="1" applyAlignment="1">
      <alignment horizontal="left" vertical="center"/>
    </xf>
    <xf numFmtId="0" fontId="11" fillId="3" borderId="15" xfId="1" applyFont="1" applyFill="1" applyBorder="1" applyAlignment="1">
      <alignment horizontal="left" vertical="center"/>
    </xf>
    <xf numFmtId="0" fontId="11" fillId="2" borderId="9" xfId="1" applyFont="1" applyFill="1" applyBorder="1" applyAlignment="1">
      <alignment horizontal="left" vertical="center" wrapText="1"/>
    </xf>
    <xf numFmtId="0" fontId="11" fillId="3" borderId="10" xfId="1" applyFont="1" applyFill="1" applyBorder="1" applyAlignment="1">
      <alignment horizontal="left" vertical="center"/>
    </xf>
    <xf numFmtId="0" fontId="11" fillId="3" borderId="11" xfId="1" applyFont="1" applyFill="1" applyBorder="1" applyAlignment="1">
      <alignment horizontal="left" vertical="center"/>
    </xf>
    <xf numFmtId="0" fontId="11" fillId="3" borderId="12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3" borderId="9" xfId="1" applyFont="1" applyFill="1" applyBorder="1" applyAlignment="1">
      <alignment horizontal="left" vertical="center"/>
    </xf>
    <xf numFmtId="0" fontId="11" fillId="3" borderId="16" xfId="1" applyFont="1" applyFill="1" applyBorder="1" applyAlignment="1">
      <alignment horizontal="left" vertical="center"/>
    </xf>
    <xf numFmtId="0" fontId="11" fillId="3" borderId="17" xfId="1" applyFont="1" applyFill="1" applyBorder="1" applyAlignment="1">
      <alignment horizontal="left" vertical="center"/>
    </xf>
    <xf numFmtId="0" fontId="11" fillId="3" borderId="18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3" fillId="3" borderId="6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21" xfId="1" applyFont="1" applyFill="1" applyBorder="1" applyAlignment="1">
      <alignment horizontal="center" vertical="center" wrapText="1"/>
    </xf>
    <xf numFmtId="0" fontId="13" fillId="3" borderId="2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3" xfId="1" applyFont="1" applyFill="1" applyBorder="1" applyAlignment="1">
      <alignment horizontal="left" vertical="center" wrapText="1"/>
    </xf>
    <xf numFmtId="0" fontId="13" fillId="3" borderId="24" xfId="1" applyFont="1" applyFill="1" applyBorder="1" applyAlignment="1">
      <alignment horizontal="left" vertical="center" wrapText="1"/>
    </xf>
    <xf numFmtId="3" fontId="14" fillId="2" borderId="25" xfId="1" applyNumberFormat="1" applyFont="1" applyFill="1" applyBorder="1" applyAlignment="1">
      <alignment horizontal="right" vertical="center" wrapText="1"/>
    </xf>
    <xf numFmtId="3" fontId="14" fillId="2" borderId="11" xfId="1" applyNumberFormat="1" applyFont="1" applyFill="1" applyBorder="1" applyAlignment="1">
      <alignment horizontal="right" vertical="center" wrapText="1"/>
    </xf>
    <xf numFmtId="3" fontId="14" fillId="2" borderId="12" xfId="1" applyNumberFormat="1" applyFont="1" applyFill="1" applyBorder="1" applyAlignment="1">
      <alignment horizontal="right" vertical="center" wrapText="1"/>
    </xf>
    <xf numFmtId="3" fontId="25" fillId="8" borderId="25" xfId="1" applyNumberFormat="1" applyFont="1" applyFill="1" applyBorder="1" applyAlignment="1">
      <alignment horizontal="right" vertical="center" wrapText="1"/>
    </xf>
    <xf numFmtId="3" fontId="25" fillId="8" borderId="11" xfId="1" applyNumberFormat="1" applyFont="1" applyFill="1" applyBorder="1" applyAlignment="1">
      <alignment horizontal="right" vertical="center" wrapText="1"/>
    </xf>
    <xf numFmtId="3" fontId="25" fillId="8" borderId="26" xfId="1" applyNumberFormat="1" applyFont="1" applyFill="1" applyBorder="1" applyAlignment="1">
      <alignment horizontal="right" vertical="center" wrapText="1"/>
    </xf>
    <xf numFmtId="3" fontId="14" fillId="2" borderId="27" xfId="1" applyNumberFormat="1" applyFont="1" applyFill="1" applyBorder="1" applyAlignment="1">
      <alignment horizontal="right" vertical="center" wrapText="1"/>
    </xf>
    <xf numFmtId="3" fontId="14" fillId="2" borderId="14" xfId="1" applyNumberFormat="1" applyFont="1" applyFill="1" applyBorder="1" applyAlignment="1">
      <alignment horizontal="right" vertical="center" wrapText="1"/>
    </xf>
    <xf numFmtId="3" fontId="14" fillId="2" borderId="15" xfId="1" applyNumberFormat="1" applyFont="1" applyFill="1" applyBorder="1" applyAlignment="1">
      <alignment horizontal="right" vertical="center" wrapText="1"/>
    </xf>
    <xf numFmtId="3" fontId="25" fillId="8" borderId="27" xfId="1" applyNumberFormat="1" applyFont="1" applyFill="1" applyBorder="1" applyAlignment="1">
      <alignment horizontal="right" vertical="center" wrapText="1"/>
    </xf>
    <xf numFmtId="3" fontId="25" fillId="8" borderId="14" xfId="1" applyNumberFormat="1" applyFont="1" applyFill="1" applyBorder="1" applyAlignment="1">
      <alignment horizontal="right" vertical="center" wrapText="1"/>
    </xf>
    <xf numFmtId="3" fontId="25" fillId="8" borderId="28" xfId="1" applyNumberFormat="1" applyFont="1" applyFill="1" applyBorder="1" applyAlignment="1">
      <alignment horizontal="right" vertical="center" wrapText="1"/>
    </xf>
    <xf numFmtId="0" fontId="13" fillId="4" borderId="16" xfId="1" applyFont="1" applyFill="1" applyBorder="1" applyAlignment="1">
      <alignment horizontal="right" vertical="center" wrapText="1"/>
    </xf>
    <xf numFmtId="0" fontId="13" fillId="4" borderId="17" xfId="1" applyFont="1" applyFill="1" applyBorder="1" applyAlignment="1">
      <alignment horizontal="right" vertical="center" wrapText="1"/>
    </xf>
    <xf numFmtId="0" fontId="13" fillId="4" borderId="18" xfId="1" applyFont="1" applyFill="1" applyBorder="1" applyAlignment="1">
      <alignment horizontal="right" vertical="center" wrapText="1"/>
    </xf>
    <xf numFmtId="3" fontId="15" fillId="9" borderId="39" xfId="1" applyNumberFormat="1" applyFont="1" applyFill="1" applyBorder="1" applyAlignment="1">
      <alignment horizontal="right" vertical="center" wrapText="1"/>
    </xf>
    <xf numFmtId="3" fontId="15" fillId="9" borderId="45" xfId="1" applyNumberFormat="1" applyFont="1" applyFill="1" applyBorder="1" applyAlignment="1">
      <alignment horizontal="right" vertical="center" wrapText="1"/>
    </xf>
    <xf numFmtId="3" fontId="15" fillId="9" borderId="46" xfId="1" applyNumberFormat="1" applyFont="1" applyFill="1" applyBorder="1" applyAlignment="1">
      <alignment horizontal="right" vertical="center" wrapText="1"/>
    </xf>
    <xf numFmtId="3" fontId="15" fillId="9" borderId="37" xfId="1" applyNumberFormat="1" applyFont="1" applyFill="1" applyBorder="1" applyAlignment="1">
      <alignment horizontal="right" vertical="center" wrapText="1"/>
    </xf>
    <xf numFmtId="3" fontId="15" fillId="9" borderId="38" xfId="1" applyNumberFormat="1" applyFont="1" applyFill="1" applyBorder="1" applyAlignment="1">
      <alignment horizontal="right" vertical="center" wrapText="1"/>
    </xf>
    <xf numFmtId="0" fontId="13" fillId="3" borderId="62" xfId="1" applyFont="1" applyFill="1" applyBorder="1" applyAlignment="1">
      <alignment horizontal="left" vertical="center" wrapText="1"/>
    </xf>
    <xf numFmtId="0" fontId="13" fillId="3" borderId="70" xfId="1" applyFont="1" applyFill="1" applyBorder="1" applyAlignment="1">
      <alignment horizontal="left" vertical="center" wrapText="1"/>
    </xf>
    <xf numFmtId="3" fontId="14" fillId="2" borderId="52" xfId="1" applyNumberFormat="1" applyFont="1" applyFill="1" applyBorder="1" applyAlignment="1">
      <alignment horizontal="right" vertical="center" wrapText="1"/>
    </xf>
    <xf numFmtId="3" fontId="14" fillId="2" borderId="53" xfId="1" applyNumberFormat="1" applyFont="1" applyFill="1" applyBorder="1" applyAlignment="1">
      <alignment horizontal="right" vertical="center" wrapText="1"/>
    </xf>
    <xf numFmtId="3" fontId="14" fillId="2" borderId="64" xfId="1" applyNumberFormat="1" applyFont="1" applyFill="1" applyBorder="1" applyAlignment="1">
      <alignment horizontal="right" vertical="center" wrapText="1"/>
    </xf>
    <xf numFmtId="3" fontId="14" fillId="2" borderId="51" xfId="1" applyNumberFormat="1" applyFont="1" applyFill="1" applyBorder="1" applyAlignment="1">
      <alignment horizontal="right" vertical="center" wrapText="1"/>
    </xf>
    <xf numFmtId="3" fontId="14" fillId="2" borderId="0" xfId="1" applyNumberFormat="1" applyFont="1" applyFill="1" applyAlignment="1">
      <alignment horizontal="right" vertical="center" wrapText="1"/>
    </xf>
    <xf numFmtId="3" fontId="14" fillId="2" borderId="69" xfId="1" applyNumberFormat="1" applyFont="1" applyFill="1" applyBorder="1" applyAlignment="1">
      <alignment horizontal="right" vertical="center" wrapText="1"/>
    </xf>
    <xf numFmtId="3" fontId="25" fillId="8" borderId="52" xfId="1" applyNumberFormat="1" applyFont="1" applyFill="1" applyBorder="1" applyAlignment="1">
      <alignment horizontal="right" vertical="center" wrapText="1"/>
    </xf>
    <xf numFmtId="3" fontId="25" fillId="8" borderId="53" xfId="1" applyNumberFormat="1" applyFont="1" applyFill="1" applyBorder="1" applyAlignment="1">
      <alignment horizontal="right" vertical="center" wrapText="1"/>
    </xf>
    <xf numFmtId="3" fontId="25" fillId="8" borderId="54" xfId="1" applyNumberFormat="1" applyFont="1" applyFill="1" applyBorder="1" applyAlignment="1">
      <alignment horizontal="right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vertical="center"/>
    </xf>
    <xf numFmtId="0" fontId="13" fillId="3" borderId="50" xfId="1" applyFont="1" applyFill="1" applyBorder="1" applyAlignment="1">
      <alignment horizontal="left" vertical="center" wrapText="1"/>
    </xf>
    <xf numFmtId="0" fontId="13" fillId="3" borderId="36" xfId="1" applyFont="1" applyFill="1" applyBorder="1" applyAlignment="1">
      <alignment horizontal="left" vertical="center" wrapText="1"/>
    </xf>
    <xf numFmtId="0" fontId="14" fillId="2" borderId="36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  <xf numFmtId="3" fontId="15" fillId="4" borderId="44" xfId="1" applyNumberFormat="1" applyFont="1" applyFill="1" applyBorder="1" applyAlignment="1">
      <alignment horizontal="center" vertical="center"/>
    </xf>
    <xf numFmtId="0" fontId="17" fillId="0" borderId="45" xfId="1" applyFont="1" applyBorder="1" applyAlignment="1">
      <alignment vertical="center"/>
    </xf>
    <xf numFmtId="0" fontId="18" fillId="2" borderId="0" xfId="1" applyFont="1" applyFill="1" applyAlignment="1">
      <alignment horizontal="left" vertical="center"/>
    </xf>
    <xf numFmtId="0" fontId="13" fillId="3" borderId="47" xfId="1" applyFont="1" applyFill="1" applyBorder="1" applyAlignment="1">
      <alignment horizontal="left" vertical="center" wrapText="1"/>
    </xf>
    <xf numFmtId="0" fontId="13" fillId="3" borderId="48" xfId="1" applyFont="1" applyFill="1" applyBorder="1" applyAlignment="1">
      <alignment horizontal="left" vertical="center" wrapText="1"/>
    </xf>
    <xf numFmtId="0" fontId="14" fillId="2" borderId="48" xfId="1" applyFont="1" applyFill="1" applyBorder="1" applyAlignment="1">
      <alignment horizontal="center" vertical="center" wrapText="1"/>
    </xf>
    <xf numFmtId="0" fontId="14" fillId="2" borderId="49" xfId="1" applyFont="1" applyFill="1" applyBorder="1" applyAlignment="1">
      <alignment horizontal="center" vertical="center" wrapText="1"/>
    </xf>
    <xf numFmtId="0" fontId="18" fillId="5" borderId="0" xfId="1" applyFont="1" applyFill="1" applyAlignment="1">
      <alignment horizontal="left" vertical="center"/>
    </xf>
    <xf numFmtId="0" fontId="13" fillId="2" borderId="37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left" vertical="center" wrapText="1"/>
    </xf>
    <xf numFmtId="0" fontId="11" fillId="3" borderId="14" xfId="1" applyFont="1" applyFill="1" applyBorder="1" applyAlignment="1">
      <alignment horizontal="left" vertical="center" wrapText="1"/>
    </xf>
    <xf numFmtId="0" fontId="11" fillId="3" borderId="15" xfId="1" applyFont="1" applyFill="1" applyBorder="1" applyAlignment="1">
      <alignment horizontal="left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1" fillId="3" borderId="10" xfId="1" applyFont="1" applyFill="1" applyBorder="1" applyAlignment="1">
      <alignment horizontal="left" vertical="center" wrapText="1"/>
    </xf>
    <xf numFmtId="0" fontId="11" fillId="3" borderId="11" xfId="1" applyFont="1" applyFill="1" applyBorder="1" applyAlignment="1">
      <alignment horizontal="left" vertical="center" wrapText="1"/>
    </xf>
    <xf numFmtId="0" fontId="11" fillId="3" borderId="12" xfId="1" applyFont="1" applyFill="1" applyBorder="1" applyAlignment="1">
      <alignment horizontal="left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11" fillId="4" borderId="16" xfId="1" applyFont="1" applyFill="1" applyBorder="1" applyAlignment="1">
      <alignment horizontal="right" vertical="center" wrapText="1"/>
    </xf>
    <xf numFmtId="0" fontId="11" fillId="4" borderId="17" xfId="1" applyFont="1" applyFill="1" applyBorder="1" applyAlignment="1">
      <alignment horizontal="right" vertical="center" wrapText="1"/>
    </xf>
    <xf numFmtId="0" fontId="11" fillId="4" borderId="18" xfId="1" applyFont="1" applyFill="1" applyBorder="1" applyAlignment="1">
      <alignment horizontal="right" vertical="center" wrapText="1"/>
    </xf>
    <xf numFmtId="3" fontId="11" fillId="4" borderId="37" xfId="1" applyNumberFormat="1" applyFont="1" applyFill="1" applyBorder="1" applyAlignment="1">
      <alignment horizontal="center" vertical="center" wrapText="1"/>
    </xf>
    <xf numFmtId="3" fontId="11" fillId="4" borderId="38" xfId="1" applyNumberFormat="1" applyFont="1" applyFill="1" applyBorder="1" applyAlignment="1">
      <alignment horizontal="center" vertical="center" wrapText="1"/>
    </xf>
    <xf numFmtId="0" fontId="14" fillId="0" borderId="52" xfId="1" applyFont="1" applyBorder="1" applyAlignment="1">
      <alignment horizontal="right" vertical="center" wrapText="1"/>
    </xf>
    <xf numFmtId="0" fontId="14" fillId="0" borderId="53" xfId="1" applyFont="1" applyBorder="1" applyAlignment="1">
      <alignment horizontal="right" vertical="center" wrapText="1"/>
    </xf>
    <xf numFmtId="0" fontId="14" fillId="0" borderId="54" xfId="1" applyFont="1" applyBorder="1" applyAlignment="1">
      <alignment horizontal="right" vertical="center" wrapText="1"/>
    </xf>
    <xf numFmtId="0" fontId="14" fillId="0" borderId="27" xfId="1" applyFont="1" applyBorder="1" applyAlignment="1">
      <alignment horizontal="right" vertical="center" wrapText="1"/>
    </xf>
    <xf numFmtId="0" fontId="14" fillId="0" borderId="14" xfId="1" applyFont="1" applyBorder="1" applyAlignment="1">
      <alignment horizontal="right" vertical="center" wrapText="1"/>
    </xf>
    <xf numFmtId="0" fontId="14" fillId="0" borderId="28" xfId="1" applyFont="1" applyBorder="1" applyAlignment="1">
      <alignment horizontal="right" vertical="center" wrapText="1"/>
    </xf>
    <xf numFmtId="0" fontId="18" fillId="2" borderId="0" xfId="1" applyFont="1" applyFill="1" applyAlignment="1">
      <alignment vertical="center"/>
    </xf>
    <xf numFmtId="0" fontId="13" fillId="3" borderId="55" xfId="1" applyFont="1" applyFill="1" applyBorder="1" applyAlignment="1">
      <alignment horizontal="left" vertical="center" wrapText="1"/>
    </xf>
    <xf numFmtId="0" fontId="13" fillId="3" borderId="56" xfId="1" applyFont="1" applyFill="1" applyBorder="1" applyAlignment="1">
      <alignment horizontal="left" vertical="center" wrapText="1"/>
    </xf>
    <xf numFmtId="0" fontId="13" fillId="3" borderId="57" xfId="1" applyFont="1" applyFill="1" applyBorder="1" applyAlignment="1">
      <alignment horizontal="left" vertical="center" wrapText="1"/>
    </xf>
    <xf numFmtId="0" fontId="14" fillId="0" borderId="58" xfId="1" applyFont="1" applyBorder="1" applyAlignment="1">
      <alignment horizontal="right" vertical="center" wrapText="1"/>
    </xf>
    <xf numFmtId="0" fontId="14" fillId="0" borderId="56" xfId="1" applyFont="1" applyBorder="1" applyAlignment="1">
      <alignment horizontal="right" vertical="center" wrapText="1"/>
    </xf>
    <xf numFmtId="0" fontId="14" fillId="0" borderId="59" xfId="1" applyFont="1" applyBorder="1" applyAlignment="1">
      <alignment horizontal="right" vertical="center" wrapText="1"/>
    </xf>
    <xf numFmtId="3" fontId="14" fillId="0" borderId="27" xfId="1" applyNumberFormat="1" applyFont="1" applyBorder="1" applyAlignment="1">
      <alignment horizontal="right" vertical="center" wrapText="1"/>
    </xf>
    <xf numFmtId="3" fontId="14" fillId="0" borderId="14" xfId="1" applyNumberFormat="1" applyFont="1" applyBorder="1" applyAlignment="1">
      <alignment horizontal="right" vertical="center" wrapText="1"/>
    </xf>
    <xf numFmtId="0" fontId="14" fillId="4" borderId="27" xfId="1" applyFont="1" applyFill="1" applyBorder="1" applyAlignment="1">
      <alignment horizontal="right" vertical="center" wrapText="1"/>
    </xf>
    <xf numFmtId="0" fontId="14" fillId="4" borderId="14" xfId="1" applyFont="1" applyFill="1" applyBorder="1" applyAlignment="1">
      <alignment horizontal="right" vertical="center" wrapText="1"/>
    </xf>
    <xf numFmtId="3" fontId="14" fillId="0" borderId="25" xfId="1" applyNumberFormat="1" applyFont="1" applyBorder="1" applyAlignment="1">
      <alignment horizontal="right" vertical="center" wrapText="1"/>
    </xf>
    <xf numFmtId="3" fontId="14" fillId="0" borderId="11" xfId="1" applyNumberFormat="1" applyFont="1" applyBorder="1" applyAlignment="1">
      <alignment horizontal="right" vertical="center" wrapText="1"/>
    </xf>
    <xf numFmtId="0" fontId="13" fillId="3" borderId="16" xfId="1" applyFont="1" applyFill="1" applyBorder="1" applyAlignment="1">
      <alignment horizontal="left" vertical="center" wrapText="1"/>
    </xf>
    <xf numFmtId="0" fontId="13" fillId="3" borderId="17" xfId="1" applyFont="1" applyFill="1" applyBorder="1" applyAlignment="1">
      <alignment horizontal="left" vertical="center" wrapText="1"/>
    </xf>
    <xf numFmtId="0" fontId="13" fillId="3" borderId="18" xfId="1" applyFont="1" applyFill="1" applyBorder="1" applyAlignment="1">
      <alignment horizontal="left" vertical="center" wrapText="1"/>
    </xf>
    <xf numFmtId="0" fontId="14" fillId="0" borderId="22" xfId="1" applyFont="1" applyBorder="1" applyAlignment="1">
      <alignment horizontal="right" vertical="center" wrapText="1"/>
    </xf>
    <xf numFmtId="0" fontId="14" fillId="0" borderId="7" xfId="1" applyFont="1" applyBorder="1" applyAlignment="1">
      <alignment horizontal="right" vertical="center" wrapText="1"/>
    </xf>
    <xf numFmtId="0" fontId="14" fillId="0" borderId="8" xfId="1" applyFont="1" applyBorder="1" applyAlignment="1">
      <alignment horizontal="right" vertical="center" wrapText="1"/>
    </xf>
    <xf numFmtId="0" fontId="18" fillId="2" borderId="7" xfId="1" applyFont="1" applyFill="1" applyBorder="1" applyAlignment="1">
      <alignment horizontal="left" vertical="center"/>
    </xf>
    <xf numFmtId="3" fontId="14" fillId="0" borderId="58" xfId="1" applyNumberFormat="1" applyFont="1" applyBorder="1" applyAlignment="1">
      <alignment horizontal="right" vertical="center" wrapText="1"/>
    </xf>
    <xf numFmtId="3" fontId="14" fillId="0" borderId="56" xfId="1" applyNumberFormat="1" applyFont="1" applyBorder="1" applyAlignment="1">
      <alignment horizontal="right" vertical="center" wrapText="1"/>
    </xf>
    <xf numFmtId="0" fontId="14" fillId="4" borderId="58" xfId="1" applyFont="1" applyFill="1" applyBorder="1" applyAlignment="1">
      <alignment horizontal="right" vertical="center" wrapText="1"/>
    </xf>
    <xf numFmtId="0" fontId="14" fillId="4" borderId="56" xfId="1" applyFont="1" applyFill="1" applyBorder="1" applyAlignment="1">
      <alignment horizontal="right" vertical="center" wrapText="1"/>
    </xf>
    <xf numFmtId="3" fontId="13" fillId="3" borderId="42" xfId="1" applyNumberFormat="1" applyFont="1" applyFill="1" applyBorder="1" applyAlignment="1">
      <alignment horizontal="center" vertical="center" wrapText="1"/>
    </xf>
    <xf numFmtId="3" fontId="13" fillId="3" borderId="43" xfId="1" applyNumberFormat="1" applyFont="1" applyFill="1" applyBorder="1" applyAlignment="1">
      <alignment horizontal="center" vertical="center" wrapText="1"/>
    </xf>
    <xf numFmtId="3" fontId="13" fillId="3" borderId="43" xfId="2" applyNumberFormat="1" applyFont="1" applyFill="1" applyBorder="1" applyAlignment="1">
      <alignment horizontal="center" vertical="center" wrapText="1"/>
    </xf>
    <xf numFmtId="3" fontId="13" fillId="3" borderId="41" xfId="2" applyNumberFormat="1" applyFont="1" applyFill="1" applyBorder="1" applyAlignment="1">
      <alignment horizontal="center" vertical="center" wrapText="1"/>
    </xf>
    <xf numFmtId="3" fontId="13" fillId="3" borderId="40" xfId="1" applyNumberFormat="1" applyFont="1" applyFill="1" applyBorder="1" applyAlignment="1">
      <alignment horizontal="center" vertical="center" wrapText="1"/>
    </xf>
    <xf numFmtId="3" fontId="13" fillId="4" borderId="60" xfId="1" applyNumberFormat="1" applyFont="1" applyFill="1" applyBorder="1" applyAlignment="1">
      <alignment horizontal="center" vertical="center" textRotation="90" wrapText="1"/>
    </xf>
    <xf numFmtId="3" fontId="13" fillId="4" borderId="62" xfId="1" applyNumberFormat="1" applyFont="1" applyFill="1" applyBorder="1" applyAlignment="1">
      <alignment horizontal="center" vertical="center" textRotation="90" wrapText="1"/>
    </xf>
    <xf numFmtId="3" fontId="13" fillId="4" borderId="63" xfId="1" applyNumberFormat="1" applyFont="1" applyFill="1" applyBorder="1" applyAlignment="1">
      <alignment horizontal="center" vertical="center" textRotation="90" wrapText="1"/>
    </xf>
    <xf numFmtId="3" fontId="21" fillId="6" borderId="24" xfId="1" applyNumberFormat="1" applyFont="1" applyFill="1" applyBorder="1" applyAlignment="1">
      <alignment horizontal="left" vertical="center" wrapText="1"/>
    </xf>
    <xf numFmtId="3" fontId="21" fillId="6" borderId="61" xfId="1" applyNumberFormat="1" applyFont="1" applyFill="1" applyBorder="1" applyAlignment="1">
      <alignment horizontal="left" vertical="center" wrapText="1"/>
    </xf>
    <xf numFmtId="3" fontId="21" fillId="6" borderId="36" xfId="1" applyNumberFormat="1" applyFont="1" applyFill="1" applyBorder="1" applyAlignment="1">
      <alignment horizontal="left" vertical="center" wrapText="1"/>
    </xf>
    <xf numFmtId="3" fontId="21" fillId="6" borderId="35" xfId="1" applyNumberFormat="1" applyFont="1" applyFill="1" applyBorder="1" applyAlignment="1">
      <alignment horizontal="left" vertical="center" wrapText="1"/>
    </xf>
    <xf numFmtId="3" fontId="13" fillId="4" borderId="12" xfId="1" applyNumberFormat="1" applyFont="1" applyFill="1" applyBorder="1" applyAlignment="1">
      <alignment horizontal="center" vertical="center" textRotation="90" wrapText="1"/>
    </xf>
    <xf numFmtId="3" fontId="13" fillId="4" borderId="15" xfId="1" applyNumberFormat="1" applyFont="1" applyFill="1" applyBorder="1" applyAlignment="1">
      <alignment horizontal="center" vertical="center" textRotation="90" wrapText="1"/>
    </xf>
    <xf numFmtId="3" fontId="13" fillId="4" borderId="64" xfId="1" applyNumberFormat="1" applyFont="1" applyFill="1" applyBorder="1" applyAlignment="1">
      <alignment horizontal="center" vertical="center" textRotation="90" wrapText="1"/>
    </xf>
    <xf numFmtId="3" fontId="13" fillId="3" borderId="36" xfId="1" applyNumberFormat="1" applyFont="1" applyFill="1" applyBorder="1" applyAlignment="1">
      <alignment vertical="center"/>
    </xf>
    <xf numFmtId="3" fontId="14" fillId="0" borderId="27" xfId="2" applyNumberFormat="1" applyFont="1" applyFill="1" applyBorder="1" applyAlignment="1">
      <alignment horizontal="right" vertical="center" wrapText="1"/>
    </xf>
    <xf numFmtId="3" fontId="14" fillId="0" borderId="28" xfId="2" applyNumberFormat="1" applyFont="1" applyFill="1" applyBorder="1" applyAlignment="1">
      <alignment horizontal="right" vertical="center" wrapText="1"/>
    </xf>
    <xf numFmtId="3" fontId="13" fillId="4" borderId="29" xfId="1" applyNumberFormat="1" applyFont="1" applyFill="1" applyBorder="1" applyAlignment="1">
      <alignment horizontal="right" vertical="center" wrapText="1"/>
    </xf>
    <xf numFmtId="3" fontId="13" fillId="4" borderId="17" xfId="1" applyNumberFormat="1" applyFont="1" applyFill="1" applyBorder="1" applyAlignment="1">
      <alignment horizontal="right" vertical="center" wrapText="1"/>
    </xf>
    <xf numFmtId="3" fontId="13" fillId="4" borderId="18" xfId="1" applyNumberFormat="1" applyFont="1" applyFill="1" applyBorder="1" applyAlignment="1">
      <alignment horizontal="right" vertical="center" wrapText="1"/>
    </xf>
    <xf numFmtId="3" fontId="13" fillId="0" borderId="29" xfId="2" applyNumberFormat="1" applyFont="1" applyFill="1" applyBorder="1" applyAlignment="1">
      <alignment horizontal="right" vertical="center" wrapText="1"/>
    </xf>
    <xf numFmtId="3" fontId="13" fillId="0" borderId="30" xfId="2" applyNumberFormat="1" applyFont="1" applyFill="1" applyBorder="1" applyAlignment="1">
      <alignment horizontal="right" vertical="center" wrapText="1"/>
    </xf>
    <xf numFmtId="3" fontId="13" fillId="3" borderId="36" xfId="1" applyNumberFormat="1" applyFont="1" applyFill="1" applyBorder="1" applyAlignment="1">
      <alignment horizontal="left" vertical="center"/>
    </xf>
    <xf numFmtId="0" fontId="13" fillId="3" borderId="36" xfId="1" applyFont="1" applyFill="1" applyBorder="1" applyAlignment="1">
      <alignment vertical="center"/>
    </xf>
    <xf numFmtId="3" fontId="13" fillId="6" borderId="48" xfId="1" applyNumberFormat="1" applyFont="1" applyFill="1" applyBorder="1" applyAlignment="1">
      <alignment horizontal="left" vertical="center" wrapText="1"/>
    </xf>
    <xf numFmtId="3" fontId="13" fillId="6" borderId="49" xfId="1" applyNumberFormat="1" applyFont="1" applyFill="1" applyBorder="1" applyAlignment="1">
      <alignment horizontal="left" vertical="center" wrapText="1"/>
    </xf>
    <xf numFmtId="3" fontId="13" fillId="6" borderId="36" xfId="1" applyNumberFormat="1" applyFont="1" applyFill="1" applyBorder="1" applyAlignment="1">
      <alignment horizontal="left" vertical="center" wrapText="1"/>
    </xf>
    <xf numFmtId="3" fontId="13" fillId="6" borderId="35" xfId="1" applyNumberFormat="1" applyFont="1" applyFill="1" applyBorder="1" applyAlignment="1">
      <alignment horizontal="left" vertical="center" wrapText="1"/>
    </xf>
    <xf numFmtId="3" fontId="13" fillId="3" borderId="36" xfId="1" applyNumberFormat="1" applyFont="1" applyFill="1" applyBorder="1" applyAlignment="1">
      <alignment horizontal="left" vertical="center" wrapText="1"/>
    </xf>
    <xf numFmtId="3" fontId="13" fillId="4" borderId="65" xfId="1" applyNumberFormat="1" applyFont="1" applyFill="1" applyBorder="1" applyAlignment="1">
      <alignment horizontal="right" vertical="center" wrapText="1"/>
    </xf>
    <xf numFmtId="3" fontId="15" fillId="4" borderId="65" xfId="2" applyNumberFormat="1" applyFont="1" applyFill="1" applyBorder="1" applyAlignment="1">
      <alignment horizontal="right" vertical="center" wrapText="1"/>
    </xf>
    <xf numFmtId="3" fontId="15" fillId="4" borderId="66" xfId="2" applyNumberFormat="1" applyFont="1" applyFill="1" applyBorder="1" applyAlignment="1">
      <alignment horizontal="right" vertical="center" wrapText="1"/>
    </xf>
    <xf numFmtId="3" fontId="13" fillId="4" borderId="47" xfId="1" applyNumberFormat="1" applyFont="1" applyFill="1" applyBorder="1" applyAlignment="1">
      <alignment horizontal="center" vertical="center" textRotation="90" wrapText="1"/>
    </xf>
    <xf numFmtId="3" fontId="13" fillId="4" borderId="50" xfId="1" applyNumberFormat="1" applyFont="1" applyFill="1" applyBorder="1" applyAlignment="1">
      <alignment horizontal="center" vertical="center" textRotation="90" wrapText="1"/>
    </xf>
    <xf numFmtId="3" fontId="13" fillId="4" borderId="67" xfId="1" applyNumberFormat="1" applyFont="1" applyFill="1" applyBorder="1" applyAlignment="1">
      <alignment horizontal="center" vertical="center" textRotation="90" wrapText="1"/>
    </xf>
    <xf numFmtId="3" fontId="21" fillId="6" borderId="48" xfId="1" applyNumberFormat="1" applyFont="1" applyFill="1" applyBorder="1" applyAlignment="1">
      <alignment horizontal="left" vertical="center" wrapText="1"/>
    </xf>
    <xf numFmtId="3" fontId="21" fillId="6" borderId="49" xfId="1" applyNumberFormat="1" applyFont="1" applyFill="1" applyBorder="1" applyAlignment="1">
      <alignment horizontal="left" vertical="center" wrapText="1"/>
    </xf>
    <xf numFmtId="3" fontId="13" fillId="4" borderId="37" xfId="1" applyNumberFormat="1" applyFont="1" applyFill="1" applyBorder="1" applyAlignment="1">
      <alignment horizontal="right" vertical="center" wrapText="1"/>
    </xf>
    <xf numFmtId="3" fontId="15" fillId="4" borderId="37" xfId="2" applyNumberFormat="1" applyFont="1" applyFill="1" applyBorder="1" applyAlignment="1">
      <alignment horizontal="right" vertical="center" wrapText="1"/>
    </xf>
    <xf numFmtId="3" fontId="15" fillId="4" borderId="38" xfId="2" applyNumberFormat="1" applyFont="1" applyFill="1" applyBorder="1" applyAlignment="1">
      <alignment horizontal="right" vertical="center" wrapText="1"/>
    </xf>
    <xf numFmtId="3" fontId="13" fillId="4" borderId="23" xfId="1" applyNumberFormat="1" applyFont="1" applyFill="1" applyBorder="1" applyAlignment="1">
      <alignment horizontal="center" vertical="center" textRotation="90" wrapText="1"/>
    </xf>
    <xf numFmtId="3" fontId="13" fillId="4" borderId="68" xfId="1" applyNumberFormat="1" applyFont="1" applyFill="1" applyBorder="1" applyAlignment="1">
      <alignment horizontal="center" vertical="center" textRotation="90" wrapText="1"/>
    </xf>
    <xf numFmtId="3" fontId="13" fillId="4" borderId="47" xfId="1" applyNumberFormat="1" applyFont="1" applyFill="1" applyBorder="1" applyAlignment="1">
      <alignment horizontal="right" vertical="center" wrapText="1"/>
    </xf>
    <xf numFmtId="3" fontId="13" fillId="4" borderId="48" xfId="1" applyNumberFormat="1" applyFont="1" applyFill="1" applyBorder="1" applyAlignment="1">
      <alignment horizontal="right" vertical="center" wrapText="1"/>
    </xf>
    <xf numFmtId="3" fontId="13" fillId="4" borderId="67" xfId="1" applyNumberFormat="1" applyFont="1" applyFill="1" applyBorder="1" applyAlignment="1">
      <alignment horizontal="right" vertical="center" wrapText="1"/>
    </xf>
    <xf numFmtId="3" fontId="15" fillId="4" borderId="48" xfId="1" applyNumberFormat="1" applyFont="1" applyFill="1" applyBorder="1" applyAlignment="1">
      <alignment horizontal="right" vertical="center" wrapText="1"/>
    </xf>
    <xf numFmtId="3" fontId="15" fillId="4" borderId="49" xfId="1" applyNumberFormat="1" applyFont="1" applyFill="1" applyBorder="1" applyAlignment="1">
      <alignment horizontal="right" vertical="center" wrapText="1"/>
    </xf>
    <xf numFmtId="3" fontId="15" fillId="4" borderId="37" xfId="1" applyNumberFormat="1" applyFont="1" applyFill="1" applyBorder="1" applyAlignment="1">
      <alignment horizontal="right" vertical="center" wrapText="1"/>
    </xf>
    <xf numFmtId="3" fontId="15" fillId="4" borderId="38" xfId="1" applyNumberFormat="1" applyFont="1" applyFill="1" applyBorder="1" applyAlignment="1">
      <alignment horizontal="right" vertical="center" wrapText="1"/>
    </xf>
    <xf numFmtId="3" fontId="13" fillId="3" borderId="36" xfId="1" applyNumberFormat="1" applyFont="1" applyFill="1" applyBorder="1" applyAlignment="1">
      <alignment horizontal="center" vertical="center"/>
    </xf>
    <xf numFmtId="3" fontId="21" fillId="3" borderId="36" xfId="1" applyNumberFormat="1" applyFont="1" applyFill="1" applyBorder="1" applyAlignment="1">
      <alignment vertical="center"/>
    </xf>
    <xf numFmtId="3" fontId="21" fillId="6" borderId="57" xfId="1" applyNumberFormat="1" applyFont="1" applyFill="1" applyBorder="1" applyAlignment="1">
      <alignment horizontal="left" vertical="center" wrapText="1"/>
    </xf>
    <xf numFmtId="3" fontId="21" fillId="6" borderId="18" xfId="1" applyNumberFormat="1" applyFont="1" applyFill="1" applyBorder="1" applyAlignment="1">
      <alignment horizontal="left" vertical="center" wrapText="1"/>
    </xf>
    <xf numFmtId="3" fontId="21" fillId="6" borderId="37" xfId="1" applyNumberFormat="1" applyFont="1" applyFill="1" applyBorder="1" applyAlignment="1">
      <alignment horizontal="left" vertical="center" wrapText="1"/>
    </xf>
    <xf numFmtId="3" fontId="21" fillId="6" borderId="38" xfId="1" applyNumberFormat="1" applyFont="1" applyFill="1" applyBorder="1" applyAlignment="1">
      <alignment horizontal="left" vertical="center" wrapText="1"/>
    </xf>
    <xf numFmtId="3" fontId="15" fillId="4" borderId="20" xfId="2" applyNumberFormat="1" applyFont="1" applyFill="1" applyBorder="1" applyAlignment="1">
      <alignment horizontal="right" vertical="center" wrapText="1"/>
    </xf>
    <xf numFmtId="3" fontId="15" fillId="4" borderId="3" xfId="2" applyNumberFormat="1" applyFont="1" applyFill="1" applyBorder="1" applyAlignment="1">
      <alignment horizontal="right" vertical="center" wrapText="1"/>
    </xf>
    <xf numFmtId="3" fontId="15" fillId="4" borderId="22" xfId="2" applyNumberFormat="1" applyFont="1" applyFill="1" applyBorder="1" applyAlignment="1">
      <alignment horizontal="right" vertical="center" wrapText="1"/>
    </xf>
    <xf numFmtId="3" fontId="15" fillId="4" borderId="8" xfId="2" applyNumberFormat="1" applyFont="1" applyFill="1" applyBorder="1" applyAlignment="1">
      <alignment horizontal="right" vertical="center" wrapText="1"/>
    </xf>
    <xf numFmtId="3" fontId="11" fillId="2" borderId="39" xfId="1" applyNumberFormat="1" applyFont="1" applyFill="1" applyBorder="1" applyAlignment="1">
      <alignment horizontal="right" vertical="center" wrapText="1"/>
    </xf>
    <xf numFmtId="3" fontId="11" fillId="2" borderId="45" xfId="1" applyNumberFormat="1" applyFont="1" applyFill="1" applyBorder="1" applyAlignment="1">
      <alignment horizontal="right" vertical="center" wrapText="1"/>
    </xf>
    <xf numFmtId="3" fontId="11" fillId="2" borderId="46" xfId="1" applyNumberFormat="1" applyFont="1" applyFill="1" applyBorder="1" applyAlignment="1">
      <alignment horizontal="right" vertical="center" wrapText="1"/>
    </xf>
    <xf numFmtId="3" fontId="13" fillId="4" borderId="39" xfId="1" applyNumberFormat="1" applyFont="1" applyFill="1" applyBorder="1" applyAlignment="1">
      <alignment horizontal="right" vertical="center" wrapText="1"/>
    </xf>
    <xf numFmtId="3" fontId="13" fillId="4" borderId="45" xfId="1" applyNumberFormat="1" applyFont="1" applyFill="1" applyBorder="1" applyAlignment="1">
      <alignment horizontal="right" vertical="center" wrapText="1"/>
    </xf>
    <xf numFmtId="3" fontId="13" fillId="4" borderId="40" xfId="1" applyNumberFormat="1" applyFont="1" applyFill="1" applyBorder="1" applyAlignment="1">
      <alignment horizontal="right" vertical="center" wrapText="1"/>
    </xf>
    <xf numFmtId="3" fontId="15" fillId="4" borderId="44" xfId="2" applyNumberFormat="1" applyFont="1" applyFill="1" applyBorder="1" applyAlignment="1">
      <alignment horizontal="right" vertical="center" wrapText="1"/>
    </xf>
    <xf numFmtId="3" fontId="15" fillId="4" borderId="46" xfId="2" applyNumberFormat="1" applyFont="1" applyFill="1" applyBorder="1" applyAlignment="1">
      <alignment horizontal="right" vertical="center" wrapText="1"/>
    </xf>
    <xf numFmtId="0" fontId="24" fillId="2" borderId="0" xfId="1" applyFont="1" applyFill="1" applyAlignment="1">
      <alignment horizontal="left" vertical="center" wrapText="1"/>
    </xf>
    <xf numFmtId="0" fontId="11" fillId="7" borderId="55" xfId="1" applyFont="1" applyFill="1" applyBorder="1" applyAlignment="1">
      <alignment horizontal="left" vertical="center" wrapText="1"/>
    </xf>
    <xf numFmtId="0" fontId="11" fillId="7" borderId="56" xfId="1" applyFont="1" applyFill="1" applyBorder="1" applyAlignment="1">
      <alignment horizontal="left" vertical="center" wrapText="1"/>
    </xf>
    <xf numFmtId="0" fontId="11" fillId="0" borderId="48" xfId="1" applyFont="1" applyBorder="1" applyAlignment="1">
      <alignment horizontal="left" vertical="center"/>
    </xf>
    <xf numFmtId="0" fontId="11" fillId="0" borderId="49" xfId="1" applyFont="1" applyBorder="1" applyAlignment="1">
      <alignment horizontal="left" vertical="center"/>
    </xf>
    <xf numFmtId="3" fontId="26" fillId="9" borderId="39" xfId="1" applyNumberFormat="1" applyFont="1" applyFill="1" applyBorder="1" applyAlignment="1">
      <alignment horizontal="center" vertical="center" wrapText="1"/>
    </xf>
    <xf numFmtId="3" fontId="26" fillId="9" borderId="45" xfId="1" applyNumberFormat="1" applyFont="1" applyFill="1" applyBorder="1" applyAlignment="1">
      <alignment horizontal="center" vertical="center" wrapText="1"/>
    </xf>
    <xf numFmtId="3" fontId="26" fillId="9" borderId="46" xfId="1" applyNumberFormat="1" applyFont="1" applyFill="1" applyBorder="1" applyAlignment="1">
      <alignment horizontal="center" vertical="center" wrapText="1"/>
    </xf>
    <xf numFmtId="3" fontId="24" fillId="2" borderId="9" xfId="1" applyNumberFormat="1" applyFont="1" applyFill="1" applyBorder="1" applyAlignment="1">
      <alignment horizontal="left" vertical="center" wrapText="1"/>
    </xf>
    <xf numFmtId="3" fontId="11" fillId="2" borderId="39" xfId="1" applyNumberFormat="1" applyFont="1" applyFill="1" applyBorder="1" applyAlignment="1">
      <alignment horizontal="center" vertical="center" wrapText="1"/>
    </xf>
    <xf numFmtId="3" fontId="11" fillId="2" borderId="45" xfId="1" applyNumberFormat="1" applyFont="1" applyFill="1" applyBorder="1" applyAlignment="1">
      <alignment horizontal="center" vertical="center" wrapText="1"/>
    </xf>
    <xf numFmtId="3" fontId="11" fillId="2" borderId="46" xfId="1" applyNumberFormat="1" applyFont="1" applyFill="1" applyBorder="1" applyAlignment="1">
      <alignment horizontal="center" vertical="center" wrapText="1"/>
    </xf>
    <xf numFmtId="3" fontId="24" fillId="2" borderId="39" xfId="1" applyNumberFormat="1" applyFont="1" applyFill="1" applyBorder="1" applyAlignment="1">
      <alignment horizontal="left" vertical="center" wrapText="1"/>
    </xf>
    <xf numFmtId="3" fontId="24" fillId="2" borderId="45" xfId="1" applyNumberFormat="1" applyFont="1" applyFill="1" applyBorder="1" applyAlignment="1">
      <alignment horizontal="left" vertical="center" wrapText="1"/>
    </xf>
    <xf numFmtId="3" fontId="24" fillId="2" borderId="46" xfId="1" applyNumberFormat="1" applyFont="1" applyFill="1" applyBorder="1" applyAlignment="1">
      <alignment horizontal="left" vertical="center" wrapText="1"/>
    </xf>
    <xf numFmtId="3" fontId="24" fillId="2" borderId="0" xfId="1" applyNumberFormat="1" applyFont="1" applyFill="1" applyAlignment="1">
      <alignment horizontal="left" vertical="center" wrapText="1"/>
    </xf>
    <xf numFmtId="0" fontId="24" fillId="9" borderId="39" xfId="1" applyFont="1" applyFill="1" applyBorder="1" applyAlignment="1">
      <alignment horizontal="right" vertical="center"/>
    </xf>
    <xf numFmtId="0" fontId="24" fillId="9" borderId="45" xfId="1" applyFont="1" applyFill="1" applyBorder="1" applyAlignment="1">
      <alignment horizontal="right" vertical="center"/>
    </xf>
    <xf numFmtId="0" fontId="24" fillId="9" borderId="46" xfId="1" applyFont="1" applyFill="1" applyBorder="1" applyAlignment="1">
      <alignment horizontal="right" vertical="center"/>
    </xf>
    <xf numFmtId="0" fontId="11" fillId="7" borderId="16" xfId="1" applyFont="1" applyFill="1" applyBorder="1" applyAlignment="1">
      <alignment horizontal="left" vertical="center" wrapText="1"/>
    </xf>
    <xf numFmtId="0" fontId="11" fillId="7" borderId="17" xfId="1" applyFont="1" applyFill="1" applyBorder="1" applyAlignment="1">
      <alignment horizontal="left" vertical="center" wrapText="1"/>
    </xf>
    <xf numFmtId="0" fontId="11" fillId="7" borderId="18" xfId="1" applyFont="1" applyFill="1" applyBorder="1" applyAlignment="1">
      <alignment horizontal="left" vertical="center" wrapText="1"/>
    </xf>
    <xf numFmtId="0" fontId="11" fillId="0" borderId="37" xfId="1" applyFont="1" applyBorder="1" applyAlignment="1">
      <alignment horizontal="left" vertical="center"/>
    </xf>
    <xf numFmtId="0" fontId="11" fillId="0" borderId="38" xfId="1" applyFont="1" applyBorder="1" applyAlignment="1">
      <alignment horizontal="left" vertical="center"/>
    </xf>
    <xf numFmtId="0" fontId="11" fillId="7" borderId="57" xfId="1" applyFont="1" applyFill="1" applyBorder="1" applyAlignment="1">
      <alignment horizontal="left" vertical="center" wrapText="1"/>
    </xf>
    <xf numFmtId="0" fontId="11" fillId="7" borderId="13" xfId="1" applyFont="1" applyFill="1" applyBorder="1" applyAlignment="1">
      <alignment horizontal="left" vertical="center" wrapText="1"/>
    </xf>
    <xf numFmtId="0" fontId="11" fillId="7" borderId="14" xfId="1" applyFont="1" applyFill="1" applyBorder="1" applyAlignment="1">
      <alignment horizontal="left" vertical="center" wrapText="1"/>
    </xf>
    <xf numFmtId="0" fontId="11" fillId="7" borderId="15" xfId="1" applyFont="1" applyFill="1" applyBorder="1" applyAlignment="1">
      <alignment horizontal="left" vertical="center" wrapText="1"/>
    </xf>
    <xf numFmtId="0" fontId="11" fillId="0" borderId="36" xfId="1" applyFont="1" applyBorder="1" applyAlignment="1">
      <alignment horizontal="left" vertical="center"/>
    </xf>
    <xf numFmtId="0" fontId="11" fillId="0" borderId="35" xfId="1" applyFont="1" applyBorder="1" applyAlignment="1">
      <alignment horizontal="left" vertical="center"/>
    </xf>
    <xf numFmtId="3" fontId="24" fillId="9" borderId="39" xfId="1" applyNumberFormat="1" applyFont="1" applyFill="1" applyBorder="1" applyAlignment="1">
      <alignment horizontal="right" vertical="center" wrapText="1"/>
    </xf>
    <xf numFmtId="3" fontId="24" fillId="9" borderId="45" xfId="1" applyNumberFormat="1" applyFont="1" applyFill="1" applyBorder="1" applyAlignment="1">
      <alignment horizontal="right" vertical="center" wrapText="1"/>
    </xf>
    <xf numFmtId="3" fontId="24" fillId="9" borderId="46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 xr:uid="{FA5E9D43-383E-40E4-BE43-E52889B1A10C}"/>
    <cellStyle name="Virgül 2" xfId="2" xr:uid="{104BAC9F-EAAC-4765-9026-E27136323E6F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211</xdr:row>
      <xdr:rowOff>0</xdr:rowOff>
    </xdr:from>
    <xdr:to>
      <xdr:col>3</xdr:col>
      <xdr:colOff>104775</xdr:colOff>
      <xdr:row>211</xdr:row>
      <xdr:rowOff>228600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1874DCF-0948-43EA-A5D5-19C57E35B9BB}"/>
            </a:ext>
          </a:extLst>
        </xdr:cNvPr>
        <xdr:cNvSpPr txBox="1">
          <a:spLocks noChangeArrowheads="1"/>
        </xdr:cNvSpPr>
      </xdr:nvSpPr>
      <xdr:spPr bwMode="auto">
        <a:xfrm>
          <a:off x="1828800" y="690086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104775</xdr:colOff>
      <xdr:row>211</xdr:row>
      <xdr:rowOff>228600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1DC76B4-7CE7-4B02-91BA-7CE979D3BA0A}"/>
            </a:ext>
          </a:extLst>
        </xdr:cNvPr>
        <xdr:cNvSpPr txBox="1">
          <a:spLocks noChangeArrowheads="1"/>
        </xdr:cNvSpPr>
      </xdr:nvSpPr>
      <xdr:spPr bwMode="auto">
        <a:xfrm>
          <a:off x="1828800" y="690086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211</xdr:row>
      <xdr:rowOff>0</xdr:rowOff>
    </xdr:from>
    <xdr:to>
      <xdr:col>17</xdr:col>
      <xdr:colOff>104775</xdr:colOff>
      <xdr:row>211</xdr:row>
      <xdr:rowOff>228600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74B98A5-592A-4349-8669-0ED0BA5C69B8}"/>
            </a:ext>
          </a:extLst>
        </xdr:cNvPr>
        <xdr:cNvSpPr txBox="1">
          <a:spLocks noChangeArrowheads="1"/>
        </xdr:cNvSpPr>
      </xdr:nvSpPr>
      <xdr:spPr bwMode="auto">
        <a:xfrm>
          <a:off x="10515600" y="690086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211</xdr:row>
      <xdr:rowOff>0</xdr:rowOff>
    </xdr:from>
    <xdr:to>
      <xdr:col>17</xdr:col>
      <xdr:colOff>104775</xdr:colOff>
      <xdr:row>211</xdr:row>
      <xdr:rowOff>228600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9ACFB5B-5A1E-4029-B045-859C10856000}"/>
            </a:ext>
          </a:extLst>
        </xdr:cNvPr>
        <xdr:cNvSpPr txBox="1">
          <a:spLocks noChangeArrowheads="1"/>
        </xdr:cNvSpPr>
      </xdr:nvSpPr>
      <xdr:spPr bwMode="auto">
        <a:xfrm>
          <a:off x="10515600" y="690086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104775</xdr:colOff>
      <xdr:row>211</xdr:row>
      <xdr:rowOff>228600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318EFDB-E850-4409-8A5C-7A298F9E310F}"/>
            </a:ext>
          </a:extLst>
        </xdr:cNvPr>
        <xdr:cNvSpPr txBox="1">
          <a:spLocks noChangeArrowheads="1"/>
        </xdr:cNvSpPr>
      </xdr:nvSpPr>
      <xdr:spPr bwMode="auto">
        <a:xfrm>
          <a:off x="1828800" y="690086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104775</xdr:colOff>
      <xdr:row>211</xdr:row>
      <xdr:rowOff>228600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6EDB351F-A283-48EE-82EE-96397FCC0069}"/>
            </a:ext>
          </a:extLst>
        </xdr:cNvPr>
        <xdr:cNvSpPr txBox="1">
          <a:spLocks noChangeArrowheads="1"/>
        </xdr:cNvSpPr>
      </xdr:nvSpPr>
      <xdr:spPr bwMode="auto">
        <a:xfrm>
          <a:off x="1828800" y="690086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104775</xdr:colOff>
      <xdr:row>211</xdr:row>
      <xdr:rowOff>228600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3AE4C659-2501-4851-B049-176D0A3B3473}"/>
            </a:ext>
          </a:extLst>
        </xdr:cNvPr>
        <xdr:cNvSpPr txBox="1">
          <a:spLocks noChangeArrowheads="1"/>
        </xdr:cNvSpPr>
      </xdr:nvSpPr>
      <xdr:spPr bwMode="auto">
        <a:xfrm>
          <a:off x="1828800" y="690086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104775</xdr:colOff>
      <xdr:row>213</xdr:row>
      <xdr:rowOff>228600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1AC5AA7F-71CB-45C1-B916-2288D3907AB0}"/>
            </a:ext>
          </a:extLst>
        </xdr:cNvPr>
        <xdr:cNvSpPr txBox="1">
          <a:spLocks noChangeArrowheads="1"/>
        </xdr:cNvSpPr>
      </xdr:nvSpPr>
      <xdr:spPr bwMode="auto">
        <a:xfrm>
          <a:off x="1828800" y="69637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104775</xdr:colOff>
      <xdr:row>213</xdr:row>
      <xdr:rowOff>228600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9A4687F-A210-4CC5-8D40-9A4AB8D7875B}"/>
            </a:ext>
          </a:extLst>
        </xdr:cNvPr>
        <xdr:cNvSpPr txBox="1">
          <a:spLocks noChangeArrowheads="1"/>
        </xdr:cNvSpPr>
      </xdr:nvSpPr>
      <xdr:spPr bwMode="auto">
        <a:xfrm>
          <a:off x="1828800" y="69637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104775</xdr:colOff>
      <xdr:row>213</xdr:row>
      <xdr:rowOff>228600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40771207-3A4D-4555-8050-D5158AC59FDD}"/>
            </a:ext>
          </a:extLst>
        </xdr:cNvPr>
        <xdr:cNvSpPr txBox="1">
          <a:spLocks noChangeArrowheads="1"/>
        </xdr:cNvSpPr>
      </xdr:nvSpPr>
      <xdr:spPr bwMode="auto">
        <a:xfrm>
          <a:off x="1828800" y="69637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104775</xdr:colOff>
      <xdr:row>213</xdr:row>
      <xdr:rowOff>228600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4E9D68D4-C484-4774-A4FF-E39045170AC4}"/>
            </a:ext>
          </a:extLst>
        </xdr:cNvPr>
        <xdr:cNvSpPr txBox="1">
          <a:spLocks noChangeArrowheads="1"/>
        </xdr:cNvSpPr>
      </xdr:nvSpPr>
      <xdr:spPr bwMode="auto">
        <a:xfrm>
          <a:off x="1828800" y="69637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104775</xdr:colOff>
      <xdr:row>213</xdr:row>
      <xdr:rowOff>228600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A26B7FA1-D441-4A6D-95D0-21965756FA73}"/>
            </a:ext>
          </a:extLst>
        </xdr:cNvPr>
        <xdr:cNvSpPr txBox="1">
          <a:spLocks noChangeArrowheads="1"/>
        </xdr:cNvSpPr>
      </xdr:nvSpPr>
      <xdr:spPr bwMode="auto">
        <a:xfrm>
          <a:off x="1828800" y="69637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104775</xdr:colOff>
      <xdr:row>213</xdr:row>
      <xdr:rowOff>228600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7EE074F-6BA1-416A-ABC0-3BAD6F3CE89D}"/>
            </a:ext>
          </a:extLst>
        </xdr:cNvPr>
        <xdr:cNvSpPr txBox="1">
          <a:spLocks noChangeArrowheads="1"/>
        </xdr:cNvSpPr>
      </xdr:nvSpPr>
      <xdr:spPr bwMode="auto">
        <a:xfrm>
          <a:off x="1828800" y="69637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104775</xdr:colOff>
      <xdr:row>146</xdr:row>
      <xdr:rowOff>228600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9B6B605-E147-4262-8D78-9D8289A619A6}"/>
            </a:ext>
          </a:extLst>
        </xdr:cNvPr>
        <xdr:cNvSpPr txBox="1">
          <a:spLocks noChangeArrowheads="1"/>
        </xdr:cNvSpPr>
      </xdr:nvSpPr>
      <xdr:spPr bwMode="auto">
        <a:xfrm>
          <a:off x="1828800" y="477964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104775</xdr:colOff>
      <xdr:row>146</xdr:row>
      <xdr:rowOff>228600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3AD68668-3ED6-4BBD-8E9F-F6814CCDA7AA}"/>
            </a:ext>
          </a:extLst>
        </xdr:cNvPr>
        <xdr:cNvSpPr txBox="1">
          <a:spLocks noChangeArrowheads="1"/>
        </xdr:cNvSpPr>
      </xdr:nvSpPr>
      <xdr:spPr bwMode="auto">
        <a:xfrm>
          <a:off x="1828800" y="477964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104775</xdr:colOff>
      <xdr:row>146</xdr:row>
      <xdr:rowOff>228600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EB1D8BD4-EC5B-4212-B96F-6E296C2343EB}"/>
            </a:ext>
          </a:extLst>
        </xdr:cNvPr>
        <xdr:cNvSpPr txBox="1">
          <a:spLocks noChangeArrowheads="1"/>
        </xdr:cNvSpPr>
      </xdr:nvSpPr>
      <xdr:spPr bwMode="auto">
        <a:xfrm>
          <a:off x="1828800" y="477964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104775</xdr:colOff>
      <xdr:row>146</xdr:row>
      <xdr:rowOff>228600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A97A7F14-FE1C-4B1D-A90B-EDD45836B470}"/>
            </a:ext>
          </a:extLst>
        </xdr:cNvPr>
        <xdr:cNvSpPr txBox="1">
          <a:spLocks noChangeArrowheads="1"/>
        </xdr:cNvSpPr>
      </xdr:nvSpPr>
      <xdr:spPr bwMode="auto">
        <a:xfrm>
          <a:off x="1828800" y="477964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104775</xdr:colOff>
      <xdr:row>146</xdr:row>
      <xdr:rowOff>228600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C52C5640-10DB-4397-B5D4-80A1809A0C16}"/>
            </a:ext>
          </a:extLst>
        </xdr:cNvPr>
        <xdr:cNvSpPr txBox="1">
          <a:spLocks noChangeArrowheads="1"/>
        </xdr:cNvSpPr>
      </xdr:nvSpPr>
      <xdr:spPr bwMode="auto">
        <a:xfrm>
          <a:off x="1828800" y="477964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85725</xdr:colOff>
      <xdr:row>146</xdr:row>
      <xdr:rowOff>180975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EB7C174-B2CE-49F7-980C-79B5459610FA}"/>
            </a:ext>
          </a:extLst>
        </xdr:cNvPr>
        <xdr:cNvSpPr txBox="1">
          <a:spLocks noChangeArrowheads="1"/>
        </xdr:cNvSpPr>
      </xdr:nvSpPr>
      <xdr:spPr bwMode="auto">
        <a:xfrm>
          <a:off x="1828800" y="477964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85725</xdr:colOff>
      <xdr:row>146</xdr:row>
      <xdr:rowOff>180975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8B68741-5020-4B72-AD09-9E49AB41517F}"/>
            </a:ext>
          </a:extLst>
        </xdr:cNvPr>
        <xdr:cNvSpPr txBox="1">
          <a:spLocks noChangeArrowheads="1"/>
        </xdr:cNvSpPr>
      </xdr:nvSpPr>
      <xdr:spPr bwMode="auto">
        <a:xfrm>
          <a:off x="2438400" y="477964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85725</xdr:colOff>
      <xdr:row>152</xdr:row>
      <xdr:rowOff>180975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1EC3DC0A-C2A9-4E60-A7B6-D8EC186FA702}"/>
            </a:ext>
          </a:extLst>
        </xdr:cNvPr>
        <xdr:cNvSpPr txBox="1">
          <a:spLocks noChangeArrowheads="1"/>
        </xdr:cNvSpPr>
      </xdr:nvSpPr>
      <xdr:spPr bwMode="auto">
        <a:xfrm>
          <a:off x="1219200" y="5014912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85725</xdr:colOff>
      <xdr:row>146</xdr:row>
      <xdr:rowOff>180975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6121BCC1-4461-443F-9B9F-F4CD755F0B15}"/>
            </a:ext>
          </a:extLst>
        </xdr:cNvPr>
        <xdr:cNvSpPr txBox="1">
          <a:spLocks noChangeArrowheads="1"/>
        </xdr:cNvSpPr>
      </xdr:nvSpPr>
      <xdr:spPr bwMode="auto">
        <a:xfrm>
          <a:off x="2438400" y="477964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85725</xdr:colOff>
      <xdr:row>153</xdr:row>
      <xdr:rowOff>180975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DA26B4FC-F4F9-429E-8411-7547ED597BD6}"/>
            </a:ext>
          </a:extLst>
        </xdr:cNvPr>
        <xdr:cNvSpPr txBox="1">
          <a:spLocks noChangeArrowheads="1"/>
        </xdr:cNvSpPr>
      </xdr:nvSpPr>
      <xdr:spPr bwMode="auto">
        <a:xfrm>
          <a:off x="1219200" y="504634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154</xdr:row>
      <xdr:rowOff>0</xdr:rowOff>
    </xdr:from>
    <xdr:to>
      <xdr:col>2</xdr:col>
      <xdr:colOff>85725</xdr:colOff>
      <xdr:row>154</xdr:row>
      <xdr:rowOff>180975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2EB8AE43-1016-4BF9-B22A-0A6BA2CEC8F7}"/>
            </a:ext>
          </a:extLst>
        </xdr:cNvPr>
        <xdr:cNvSpPr txBox="1">
          <a:spLocks noChangeArrowheads="1"/>
        </xdr:cNvSpPr>
      </xdr:nvSpPr>
      <xdr:spPr bwMode="auto">
        <a:xfrm>
          <a:off x="1219200" y="507777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85725</xdr:colOff>
      <xdr:row>152</xdr:row>
      <xdr:rowOff>180975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99DCC753-3025-47F3-9903-C8E04C8F5AF4}"/>
            </a:ext>
          </a:extLst>
        </xdr:cNvPr>
        <xdr:cNvSpPr txBox="1">
          <a:spLocks noChangeArrowheads="1"/>
        </xdr:cNvSpPr>
      </xdr:nvSpPr>
      <xdr:spPr bwMode="auto">
        <a:xfrm>
          <a:off x="1219200" y="5014912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85725</xdr:colOff>
      <xdr:row>153</xdr:row>
      <xdr:rowOff>180975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A4C555F6-D6F6-4FB5-94B5-D6099012BE46}"/>
            </a:ext>
          </a:extLst>
        </xdr:cNvPr>
        <xdr:cNvSpPr txBox="1">
          <a:spLocks noChangeArrowheads="1"/>
        </xdr:cNvSpPr>
      </xdr:nvSpPr>
      <xdr:spPr bwMode="auto">
        <a:xfrm>
          <a:off x="1219200" y="504634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85725</xdr:colOff>
      <xdr:row>151</xdr:row>
      <xdr:rowOff>180975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13B49719-87A2-4FC6-B450-5258EF61798F}"/>
            </a:ext>
          </a:extLst>
        </xdr:cNvPr>
        <xdr:cNvSpPr txBox="1">
          <a:spLocks noChangeArrowheads="1"/>
        </xdr:cNvSpPr>
      </xdr:nvSpPr>
      <xdr:spPr bwMode="auto">
        <a:xfrm>
          <a:off x="1219200" y="4983480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85725</xdr:colOff>
      <xdr:row>151</xdr:row>
      <xdr:rowOff>180975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3692F5FC-3E2A-42A1-B4E1-28D546C53B57}"/>
            </a:ext>
          </a:extLst>
        </xdr:cNvPr>
        <xdr:cNvSpPr txBox="1">
          <a:spLocks noChangeArrowheads="1"/>
        </xdr:cNvSpPr>
      </xdr:nvSpPr>
      <xdr:spPr bwMode="auto">
        <a:xfrm>
          <a:off x="1219200" y="4983480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154</xdr:row>
      <xdr:rowOff>0</xdr:rowOff>
    </xdr:from>
    <xdr:to>
      <xdr:col>2</xdr:col>
      <xdr:colOff>85725</xdr:colOff>
      <xdr:row>154</xdr:row>
      <xdr:rowOff>180975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2E76DB42-EDA2-4FD4-8540-5002409B0B3A}"/>
            </a:ext>
          </a:extLst>
        </xdr:cNvPr>
        <xdr:cNvSpPr txBox="1">
          <a:spLocks noChangeArrowheads="1"/>
        </xdr:cNvSpPr>
      </xdr:nvSpPr>
      <xdr:spPr bwMode="auto">
        <a:xfrm>
          <a:off x="1219200" y="5077777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85725</xdr:colOff>
      <xdr:row>153</xdr:row>
      <xdr:rowOff>180975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DE1873C0-9F90-4AEB-82B8-FC8B21B5F592}"/>
            </a:ext>
          </a:extLst>
        </xdr:cNvPr>
        <xdr:cNvSpPr txBox="1">
          <a:spLocks noChangeArrowheads="1"/>
        </xdr:cNvSpPr>
      </xdr:nvSpPr>
      <xdr:spPr bwMode="auto">
        <a:xfrm>
          <a:off x="1219200" y="504634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85725</xdr:colOff>
      <xdr:row>151</xdr:row>
      <xdr:rowOff>180975</xdr:rowOff>
    </xdr:to>
    <xdr:sp macro="" textlink="">
      <xdr:nvSpPr>
        <xdr:cNvPr id="32" name="Text Box 17">
          <a:extLst>
            <a:ext uri="{FF2B5EF4-FFF2-40B4-BE49-F238E27FC236}">
              <a16:creationId xmlns:a16="http://schemas.microsoft.com/office/drawing/2014/main" id="{0D3707DE-B1C6-4AD1-AF20-33BB6B7AA85D}"/>
            </a:ext>
          </a:extLst>
        </xdr:cNvPr>
        <xdr:cNvSpPr txBox="1">
          <a:spLocks noChangeArrowheads="1"/>
        </xdr:cNvSpPr>
      </xdr:nvSpPr>
      <xdr:spPr bwMode="auto">
        <a:xfrm>
          <a:off x="1219200" y="4983480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85725</xdr:colOff>
      <xdr:row>150</xdr:row>
      <xdr:rowOff>180975</xdr:rowOff>
    </xdr:to>
    <xdr:sp macro="" textlink="">
      <xdr:nvSpPr>
        <xdr:cNvPr id="33" name="Text Box 18">
          <a:extLst>
            <a:ext uri="{FF2B5EF4-FFF2-40B4-BE49-F238E27FC236}">
              <a16:creationId xmlns:a16="http://schemas.microsoft.com/office/drawing/2014/main" id="{2EA5068C-68C0-4D1F-BDAF-54451BFA024B}"/>
            </a:ext>
          </a:extLst>
        </xdr:cNvPr>
        <xdr:cNvSpPr txBox="1">
          <a:spLocks noChangeArrowheads="1"/>
        </xdr:cNvSpPr>
      </xdr:nvSpPr>
      <xdr:spPr bwMode="auto">
        <a:xfrm>
          <a:off x="1219200" y="490537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85725</xdr:colOff>
      <xdr:row>180</xdr:row>
      <xdr:rowOff>180975</xdr:rowOff>
    </xdr:to>
    <xdr:sp macro="" textlink="">
      <xdr:nvSpPr>
        <xdr:cNvPr id="34" name="Text Box 19">
          <a:extLst>
            <a:ext uri="{FF2B5EF4-FFF2-40B4-BE49-F238E27FC236}">
              <a16:creationId xmlns:a16="http://schemas.microsoft.com/office/drawing/2014/main" id="{3D6F62B5-119E-46F9-A2DF-3B92E7F7E80D}"/>
            </a:ext>
          </a:extLst>
        </xdr:cNvPr>
        <xdr:cNvSpPr txBox="1">
          <a:spLocks noChangeArrowheads="1"/>
        </xdr:cNvSpPr>
      </xdr:nvSpPr>
      <xdr:spPr bwMode="auto">
        <a:xfrm>
          <a:off x="1219200" y="5895022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85725</xdr:colOff>
      <xdr:row>149</xdr:row>
      <xdr:rowOff>180975</xdr:rowOff>
    </xdr:to>
    <xdr:sp macro="" textlink="">
      <xdr:nvSpPr>
        <xdr:cNvPr id="35" name="Text Box 23">
          <a:extLst>
            <a:ext uri="{FF2B5EF4-FFF2-40B4-BE49-F238E27FC236}">
              <a16:creationId xmlns:a16="http://schemas.microsoft.com/office/drawing/2014/main" id="{3CB74822-8C53-47F5-9BB3-CDE860826CB1}"/>
            </a:ext>
          </a:extLst>
        </xdr:cNvPr>
        <xdr:cNvSpPr txBox="1">
          <a:spLocks noChangeArrowheads="1"/>
        </xdr:cNvSpPr>
      </xdr:nvSpPr>
      <xdr:spPr bwMode="auto">
        <a:xfrm>
          <a:off x="1828800" y="4873942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85725</xdr:colOff>
      <xdr:row>148</xdr:row>
      <xdr:rowOff>180975</xdr:rowOff>
    </xdr:to>
    <xdr:sp macro="" textlink="">
      <xdr:nvSpPr>
        <xdr:cNvPr id="36" name="Text Box 24">
          <a:extLst>
            <a:ext uri="{FF2B5EF4-FFF2-40B4-BE49-F238E27FC236}">
              <a16:creationId xmlns:a16="http://schemas.microsoft.com/office/drawing/2014/main" id="{F31B6640-25DA-4411-8E8B-7C110AC6B835}"/>
            </a:ext>
          </a:extLst>
        </xdr:cNvPr>
        <xdr:cNvSpPr txBox="1">
          <a:spLocks noChangeArrowheads="1"/>
        </xdr:cNvSpPr>
      </xdr:nvSpPr>
      <xdr:spPr bwMode="auto">
        <a:xfrm>
          <a:off x="1828800" y="4842510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85725</xdr:colOff>
      <xdr:row>148</xdr:row>
      <xdr:rowOff>180975</xdr:rowOff>
    </xdr:to>
    <xdr:sp macro="" textlink="">
      <xdr:nvSpPr>
        <xdr:cNvPr id="37" name="Text Box 25">
          <a:extLst>
            <a:ext uri="{FF2B5EF4-FFF2-40B4-BE49-F238E27FC236}">
              <a16:creationId xmlns:a16="http://schemas.microsoft.com/office/drawing/2014/main" id="{67CAA563-B42C-4536-8F1B-89F5AEE39A52}"/>
            </a:ext>
          </a:extLst>
        </xdr:cNvPr>
        <xdr:cNvSpPr txBox="1">
          <a:spLocks noChangeArrowheads="1"/>
        </xdr:cNvSpPr>
      </xdr:nvSpPr>
      <xdr:spPr bwMode="auto">
        <a:xfrm>
          <a:off x="1828800" y="4842510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390525</xdr:colOff>
      <xdr:row>153</xdr:row>
      <xdr:rowOff>247650</xdr:rowOff>
    </xdr:from>
    <xdr:to>
      <xdr:col>14</xdr:col>
      <xdr:colOff>476250</xdr:colOff>
      <xdr:row>154</xdr:row>
      <xdr:rowOff>114300</xdr:rowOff>
    </xdr:to>
    <xdr:sp macro="" textlink="">
      <xdr:nvSpPr>
        <xdr:cNvPr id="38" name="Text Box 26">
          <a:extLst>
            <a:ext uri="{FF2B5EF4-FFF2-40B4-BE49-F238E27FC236}">
              <a16:creationId xmlns:a16="http://schemas.microsoft.com/office/drawing/2014/main" id="{853FB849-8701-4809-B9A4-E8D611ABFBD3}"/>
            </a:ext>
          </a:extLst>
        </xdr:cNvPr>
        <xdr:cNvSpPr txBox="1">
          <a:spLocks noChangeArrowheads="1"/>
        </xdr:cNvSpPr>
      </xdr:nvSpPr>
      <xdr:spPr bwMode="auto">
        <a:xfrm>
          <a:off x="9077325" y="5071110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85725</xdr:colOff>
      <xdr:row>150</xdr:row>
      <xdr:rowOff>180975</xdr:rowOff>
    </xdr:to>
    <xdr:sp macro="" textlink="">
      <xdr:nvSpPr>
        <xdr:cNvPr id="39" name="Text Box 27">
          <a:extLst>
            <a:ext uri="{FF2B5EF4-FFF2-40B4-BE49-F238E27FC236}">
              <a16:creationId xmlns:a16="http://schemas.microsoft.com/office/drawing/2014/main" id="{F45F0CC9-03CA-48A9-9236-676396EBB2CD}"/>
            </a:ext>
          </a:extLst>
        </xdr:cNvPr>
        <xdr:cNvSpPr txBox="1">
          <a:spLocks noChangeArrowheads="1"/>
        </xdr:cNvSpPr>
      </xdr:nvSpPr>
      <xdr:spPr bwMode="auto">
        <a:xfrm>
          <a:off x="1828800" y="490537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85725</xdr:colOff>
      <xdr:row>180</xdr:row>
      <xdr:rowOff>180975</xdr:rowOff>
    </xdr:to>
    <xdr:sp macro="" textlink="">
      <xdr:nvSpPr>
        <xdr:cNvPr id="40" name="Text Box 28">
          <a:extLst>
            <a:ext uri="{FF2B5EF4-FFF2-40B4-BE49-F238E27FC236}">
              <a16:creationId xmlns:a16="http://schemas.microsoft.com/office/drawing/2014/main" id="{E0B2DF21-9E47-403D-8040-3EFD7B11B8B0}"/>
            </a:ext>
          </a:extLst>
        </xdr:cNvPr>
        <xdr:cNvSpPr txBox="1">
          <a:spLocks noChangeArrowheads="1"/>
        </xdr:cNvSpPr>
      </xdr:nvSpPr>
      <xdr:spPr bwMode="auto">
        <a:xfrm>
          <a:off x="1828800" y="58950225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104775</xdr:colOff>
      <xdr:row>216</xdr:row>
      <xdr:rowOff>228600</xdr:rowOff>
    </xdr:to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C206CC1F-50A0-4A7C-B7A3-3109665C8324}"/>
            </a:ext>
          </a:extLst>
        </xdr:cNvPr>
        <xdr:cNvSpPr txBox="1">
          <a:spLocks noChangeArrowheads="1"/>
        </xdr:cNvSpPr>
      </xdr:nvSpPr>
      <xdr:spPr bwMode="auto">
        <a:xfrm>
          <a:off x="1828800" y="7058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104775</xdr:colOff>
      <xdr:row>216</xdr:row>
      <xdr:rowOff>228600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C0B8DE39-91FB-4556-A35A-0B50AAD4BA82}"/>
            </a:ext>
          </a:extLst>
        </xdr:cNvPr>
        <xdr:cNvSpPr txBox="1">
          <a:spLocks noChangeArrowheads="1"/>
        </xdr:cNvSpPr>
      </xdr:nvSpPr>
      <xdr:spPr bwMode="auto">
        <a:xfrm>
          <a:off x="1828800" y="7058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104775</xdr:colOff>
      <xdr:row>216</xdr:row>
      <xdr:rowOff>228600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1F178440-0831-4AA0-A711-9BA563A1DB40}"/>
            </a:ext>
          </a:extLst>
        </xdr:cNvPr>
        <xdr:cNvSpPr txBox="1">
          <a:spLocks noChangeArrowheads="1"/>
        </xdr:cNvSpPr>
      </xdr:nvSpPr>
      <xdr:spPr bwMode="auto">
        <a:xfrm>
          <a:off x="1828800" y="7058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104775</xdr:colOff>
      <xdr:row>216</xdr:row>
      <xdr:rowOff>228600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73A46729-56B1-4CF0-9317-18BE5BA82AD0}"/>
            </a:ext>
          </a:extLst>
        </xdr:cNvPr>
        <xdr:cNvSpPr txBox="1">
          <a:spLocks noChangeArrowheads="1"/>
        </xdr:cNvSpPr>
      </xdr:nvSpPr>
      <xdr:spPr bwMode="auto">
        <a:xfrm>
          <a:off x="1828800" y="7058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104775</xdr:colOff>
      <xdr:row>216</xdr:row>
      <xdr:rowOff>228600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7BA3840F-1B97-4689-83CE-05C3C816B39B}"/>
            </a:ext>
          </a:extLst>
        </xdr:cNvPr>
        <xdr:cNvSpPr txBox="1">
          <a:spLocks noChangeArrowheads="1"/>
        </xdr:cNvSpPr>
      </xdr:nvSpPr>
      <xdr:spPr bwMode="auto">
        <a:xfrm>
          <a:off x="1828800" y="7058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104775</xdr:colOff>
      <xdr:row>216</xdr:row>
      <xdr:rowOff>228600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590B20E8-8CF8-4C0E-8359-2351E1C3314B}"/>
            </a:ext>
          </a:extLst>
        </xdr:cNvPr>
        <xdr:cNvSpPr txBox="1">
          <a:spLocks noChangeArrowheads="1"/>
        </xdr:cNvSpPr>
      </xdr:nvSpPr>
      <xdr:spPr bwMode="auto">
        <a:xfrm>
          <a:off x="1828800" y="7058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B21A62BD-3A78-45FA-BB6B-D82FF3535945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95D10B7-A2C2-4F6D-B74B-4143BFC5F46F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15D4E61F-16C9-4AEC-BC87-6FAA314F7CC8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994B4A1D-B344-43C8-9673-E9647756B74F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C2473D28-76BE-4145-9167-5CB8D72FCEFF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D802EEB5-D4DF-46FE-9848-F41BF60C2CE8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104775</xdr:colOff>
      <xdr:row>218</xdr:row>
      <xdr:rowOff>228600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61715DDC-1373-43BA-8399-52DAD090C499}"/>
            </a:ext>
          </a:extLst>
        </xdr:cNvPr>
        <xdr:cNvSpPr txBox="1">
          <a:spLocks noChangeArrowheads="1"/>
        </xdr:cNvSpPr>
      </xdr:nvSpPr>
      <xdr:spPr bwMode="auto">
        <a:xfrm>
          <a:off x="1828800" y="71208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104775</xdr:colOff>
      <xdr:row>218</xdr:row>
      <xdr:rowOff>228600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EC3BC2F-D86B-4516-851A-7253792140C6}"/>
            </a:ext>
          </a:extLst>
        </xdr:cNvPr>
        <xdr:cNvSpPr txBox="1">
          <a:spLocks noChangeArrowheads="1"/>
        </xdr:cNvSpPr>
      </xdr:nvSpPr>
      <xdr:spPr bwMode="auto">
        <a:xfrm>
          <a:off x="1828800" y="71208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104775</xdr:colOff>
      <xdr:row>218</xdr:row>
      <xdr:rowOff>228600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668F6EC3-218E-428A-8CFB-E44DB1844906}"/>
            </a:ext>
          </a:extLst>
        </xdr:cNvPr>
        <xdr:cNvSpPr txBox="1">
          <a:spLocks noChangeArrowheads="1"/>
        </xdr:cNvSpPr>
      </xdr:nvSpPr>
      <xdr:spPr bwMode="auto">
        <a:xfrm>
          <a:off x="1828800" y="71208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104775</xdr:colOff>
      <xdr:row>218</xdr:row>
      <xdr:rowOff>228600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7D7F2D4C-218F-4683-84CF-C6DE758B15E6}"/>
            </a:ext>
          </a:extLst>
        </xdr:cNvPr>
        <xdr:cNvSpPr txBox="1">
          <a:spLocks noChangeArrowheads="1"/>
        </xdr:cNvSpPr>
      </xdr:nvSpPr>
      <xdr:spPr bwMode="auto">
        <a:xfrm>
          <a:off x="1828800" y="71208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104775</xdr:colOff>
      <xdr:row>218</xdr:row>
      <xdr:rowOff>228600</xdr:rowOff>
    </xdr:to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141D3FF7-8848-4DE0-92F0-8711B3077AC3}"/>
            </a:ext>
          </a:extLst>
        </xdr:cNvPr>
        <xdr:cNvSpPr txBox="1">
          <a:spLocks noChangeArrowheads="1"/>
        </xdr:cNvSpPr>
      </xdr:nvSpPr>
      <xdr:spPr bwMode="auto">
        <a:xfrm>
          <a:off x="1828800" y="71208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218</xdr:row>
      <xdr:rowOff>66675</xdr:rowOff>
    </xdr:from>
    <xdr:to>
      <xdr:col>8</xdr:col>
      <xdr:colOff>200025</xdr:colOff>
      <xdr:row>218</xdr:row>
      <xdr:rowOff>228600</xdr:rowOff>
    </xdr:to>
    <xdr:sp macro="" textlink="">
      <xdr:nvSpPr>
        <xdr:cNvPr id="58" name="Text Box 11">
          <a:extLst>
            <a:ext uri="{FF2B5EF4-FFF2-40B4-BE49-F238E27FC236}">
              <a16:creationId xmlns:a16="http://schemas.microsoft.com/office/drawing/2014/main" id="{017752F2-17F4-4CB5-BC72-0DEB6DB40696}"/>
            </a:ext>
          </a:extLst>
        </xdr:cNvPr>
        <xdr:cNvSpPr txBox="1">
          <a:spLocks noChangeArrowheads="1"/>
        </xdr:cNvSpPr>
      </xdr:nvSpPr>
      <xdr:spPr bwMode="auto">
        <a:xfrm>
          <a:off x="1828800" y="71275575"/>
          <a:ext cx="3314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104775</xdr:colOff>
      <xdr:row>219</xdr:row>
      <xdr:rowOff>228600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806B10E1-C4DF-49BD-9D79-761FD0226F22}"/>
            </a:ext>
          </a:extLst>
        </xdr:cNvPr>
        <xdr:cNvSpPr txBox="1">
          <a:spLocks noChangeArrowheads="1"/>
        </xdr:cNvSpPr>
      </xdr:nvSpPr>
      <xdr:spPr bwMode="auto">
        <a:xfrm>
          <a:off x="1828800" y="71523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104775</xdr:colOff>
      <xdr:row>219</xdr:row>
      <xdr:rowOff>228600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4E122931-1F77-4E2C-B278-FA48EAB8A704}"/>
            </a:ext>
          </a:extLst>
        </xdr:cNvPr>
        <xdr:cNvSpPr txBox="1">
          <a:spLocks noChangeArrowheads="1"/>
        </xdr:cNvSpPr>
      </xdr:nvSpPr>
      <xdr:spPr bwMode="auto">
        <a:xfrm>
          <a:off x="1828800" y="71523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104775</xdr:colOff>
      <xdr:row>219</xdr:row>
      <xdr:rowOff>228600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A37064FA-EC9A-4521-B59D-2F82DB67EED7}"/>
            </a:ext>
          </a:extLst>
        </xdr:cNvPr>
        <xdr:cNvSpPr txBox="1">
          <a:spLocks noChangeArrowheads="1"/>
        </xdr:cNvSpPr>
      </xdr:nvSpPr>
      <xdr:spPr bwMode="auto">
        <a:xfrm>
          <a:off x="1828800" y="71523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104775</xdr:colOff>
      <xdr:row>219</xdr:row>
      <xdr:rowOff>228600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58678B0A-BF0D-4414-9F7D-14308DA25D3B}"/>
            </a:ext>
          </a:extLst>
        </xdr:cNvPr>
        <xdr:cNvSpPr txBox="1">
          <a:spLocks noChangeArrowheads="1"/>
        </xdr:cNvSpPr>
      </xdr:nvSpPr>
      <xdr:spPr bwMode="auto">
        <a:xfrm>
          <a:off x="1828800" y="71523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104775</xdr:colOff>
      <xdr:row>219</xdr:row>
      <xdr:rowOff>228600</xdr:rowOff>
    </xdr:to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509112A5-7FD7-41BE-866A-55639FD3D109}"/>
            </a:ext>
          </a:extLst>
        </xdr:cNvPr>
        <xdr:cNvSpPr txBox="1">
          <a:spLocks noChangeArrowheads="1"/>
        </xdr:cNvSpPr>
      </xdr:nvSpPr>
      <xdr:spPr bwMode="auto">
        <a:xfrm>
          <a:off x="1828800" y="71523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544285</xdr:colOff>
      <xdr:row>220</xdr:row>
      <xdr:rowOff>108857</xdr:rowOff>
    </xdr:from>
    <xdr:to>
      <xdr:col>21</xdr:col>
      <xdr:colOff>104774</xdr:colOff>
      <xdr:row>220</xdr:row>
      <xdr:rowOff>270782</xdr:rowOff>
    </xdr:to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98A479CE-C6EF-42A8-945C-6B151032C75B}"/>
            </a:ext>
          </a:extLst>
        </xdr:cNvPr>
        <xdr:cNvSpPr txBox="1">
          <a:spLocks noChangeArrowheads="1"/>
        </xdr:cNvSpPr>
      </xdr:nvSpPr>
      <xdr:spPr bwMode="auto">
        <a:xfrm>
          <a:off x="9878785" y="71682428"/>
          <a:ext cx="332966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917547BF-78FC-4553-8950-370A8718DEEB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B30B68BA-083A-4619-8E10-8E2E6EE7A103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BFA02F0E-A521-4A87-BF87-302B9F8C525D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A597C016-2E5F-4175-9859-4229F5D2258A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104775</xdr:colOff>
      <xdr:row>217</xdr:row>
      <xdr:rowOff>228600</xdr:rowOff>
    </xdr:to>
    <xdr:sp macro="" textlink="">
      <xdr:nvSpPr>
        <xdr:cNvPr id="69" name="Text Box 10">
          <a:extLst>
            <a:ext uri="{FF2B5EF4-FFF2-40B4-BE49-F238E27FC236}">
              <a16:creationId xmlns:a16="http://schemas.microsoft.com/office/drawing/2014/main" id="{14EB5E64-B450-4BDD-8201-73C6209A1A58}"/>
            </a:ext>
          </a:extLst>
        </xdr:cNvPr>
        <xdr:cNvSpPr txBox="1">
          <a:spLocks noChangeArrowheads="1"/>
        </xdr:cNvSpPr>
      </xdr:nvSpPr>
      <xdr:spPr bwMode="auto">
        <a:xfrm>
          <a:off x="1828800" y="708945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66675</xdr:rowOff>
    </xdr:from>
    <xdr:to>
      <xdr:col>8</xdr:col>
      <xdr:colOff>200025</xdr:colOff>
      <xdr:row>217</xdr:row>
      <xdr:rowOff>228600</xdr:rowOff>
    </xdr:to>
    <xdr:sp macro="" textlink="">
      <xdr:nvSpPr>
        <xdr:cNvPr id="70" name="Text Box 11">
          <a:extLst>
            <a:ext uri="{FF2B5EF4-FFF2-40B4-BE49-F238E27FC236}">
              <a16:creationId xmlns:a16="http://schemas.microsoft.com/office/drawing/2014/main" id="{23100035-EC7D-4D51-8525-A83AD9C714FE}"/>
            </a:ext>
          </a:extLst>
        </xdr:cNvPr>
        <xdr:cNvSpPr txBox="1">
          <a:spLocks noChangeArrowheads="1"/>
        </xdr:cNvSpPr>
      </xdr:nvSpPr>
      <xdr:spPr bwMode="auto">
        <a:xfrm>
          <a:off x="1828800" y="70961250"/>
          <a:ext cx="3314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8391D413-EBE4-498A-B0FE-F71F5BCE63A9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AFB4362-4C24-455C-A026-AA6E7C7CF28B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5563E1C5-26C9-445A-8C11-B05D94BD8C6D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18A7776D-B110-4C67-A365-94B15A71DB5D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BB6841A8-B04B-4B10-810B-9AA4E5D0FEED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id="{651BF521-1F1A-4BCF-B04D-E90EDF433DB6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7" name="Text Box 13">
          <a:extLst>
            <a:ext uri="{FF2B5EF4-FFF2-40B4-BE49-F238E27FC236}">
              <a16:creationId xmlns:a16="http://schemas.microsoft.com/office/drawing/2014/main" id="{6878058D-3FCF-4DB3-A0A9-B7418A088C97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BE9F5D2-8DC9-4730-B98D-BFD58CACA5C3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C1543865-8E3E-48FD-A214-DA2EB2C900CD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632270D3-F90F-4390-B632-152057266CEB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1" name="Text Box 10">
          <a:extLst>
            <a:ext uri="{FF2B5EF4-FFF2-40B4-BE49-F238E27FC236}">
              <a16:creationId xmlns:a16="http://schemas.microsoft.com/office/drawing/2014/main" id="{D1CAD76F-4EAE-4AF0-94ED-9BE572E8A9D6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2" name="Text Box 11">
          <a:extLst>
            <a:ext uri="{FF2B5EF4-FFF2-40B4-BE49-F238E27FC236}">
              <a16:creationId xmlns:a16="http://schemas.microsoft.com/office/drawing/2014/main" id="{C7040782-1A2F-4AA9-877D-13DAC7321B19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3" name="Text Box 13">
          <a:extLst>
            <a:ext uri="{FF2B5EF4-FFF2-40B4-BE49-F238E27FC236}">
              <a16:creationId xmlns:a16="http://schemas.microsoft.com/office/drawing/2014/main" id="{C5127395-C176-4E3B-89CA-43E9EC64FE17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50CB98B4-6D35-43E1-950E-4EFC2FA3D651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F2BA47A-8CC3-4B17-8779-C95772D2C9BA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4E1C1C7F-9B73-4371-A84F-AAC968A2537A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D9B5489B-4FBE-4E9E-96D8-03338BEDF0A0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8</xdr:col>
      <xdr:colOff>200025</xdr:colOff>
      <xdr:row>249</xdr:row>
      <xdr:rowOff>161925</xdr:rowOff>
    </xdr:to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id="{7969FA9D-2547-4C3F-9129-80AF7EAC0652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3314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89" name="Text Box 13">
          <a:extLst>
            <a:ext uri="{FF2B5EF4-FFF2-40B4-BE49-F238E27FC236}">
              <a16:creationId xmlns:a16="http://schemas.microsoft.com/office/drawing/2014/main" id="{B2BDB8C8-2762-4159-8A99-09C83DC917A4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606CE6DC-E9FF-44A8-8856-73A3B9A6D301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0CD270AE-F93B-4DFD-AFA6-C691A342F59E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7409373-88B6-43AD-996E-241CAA755931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41FA855B-CDB1-4B36-BB3B-E96A4B4C1030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8</xdr:col>
      <xdr:colOff>200025</xdr:colOff>
      <xdr:row>249</xdr:row>
      <xdr:rowOff>161925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AF6E22AD-85AF-4C48-AB1E-38511D7C2B67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3314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9008FA7C-23E6-4C2F-BC16-0E32A60B122B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7041B547-A095-407D-94E2-90F1741797E6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0DABCA6B-BDCC-4210-9B93-A3C0F1FABAE9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932EB41-800B-42CA-97A6-AED541726664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104775</xdr:colOff>
      <xdr:row>249</xdr:row>
      <xdr:rowOff>228600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88958B8F-0CFD-4151-9BC4-1BF1CF828B18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8</xdr:col>
      <xdr:colOff>200025</xdr:colOff>
      <xdr:row>249</xdr:row>
      <xdr:rowOff>161925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6449A231-04E5-46AC-B194-DCCEBB5250DC}"/>
            </a:ext>
          </a:extLst>
        </xdr:cNvPr>
        <xdr:cNvSpPr txBox="1">
          <a:spLocks noChangeArrowheads="1"/>
        </xdr:cNvSpPr>
      </xdr:nvSpPr>
      <xdr:spPr bwMode="auto">
        <a:xfrm>
          <a:off x="1828800" y="79486125"/>
          <a:ext cx="3314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104775</xdr:colOff>
      <xdr:row>223</xdr:row>
      <xdr:rowOff>228600</xdr:rowOff>
    </xdr:to>
    <xdr:sp macro="" textlink="">
      <xdr:nvSpPr>
        <xdr:cNvPr id="101" name="Text Box 13">
          <a:extLst>
            <a:ext uri="{FF2B5EF4-FFF2-40B4-BE49-F238E27FC236}">
              <a16:creationId xmlns:a16="http://schemas.microsoft.com/office/drawing/2014/main" id="{CA93ECFD-781B-46BC-B38A-AE1CF57EFEFF}"/>
            </a:ext>
          </a:extLst>
        </xdr:cNvPr>
        <xdr:cNvSpPr txBox="1">
          <a:spLocks noChangeArrowheads="1"/>
        </xdr:cNvSpPr>
      </xdr:nvSpPr>
      <xdr:spPr bwMode="auto">
        <a:xfrm>
          <a:off x="1828800" y="727805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104775</xdr:colOff>
      <xdr:row>223</xdr:row>
      <xdr:rowOff>228600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96076780-5A4D-4111-8D3D-C2FCC3B5F5F5}"/>
            </a:ext>
          </a:extLst>
        </xdr:cNvPr>
        <xdr:cNvSpPr txBox="1">
          <a:spLocks noChangeArrowheads="1"/>
        </xdr:cNvSpPr>
      </xdr:nvSpPr>
      <xdr:spPr bwMode="auto">
        <a:xfrm>
          <a:off x="1828800" y="727805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104775</xdr:colOff>
      <xdr:row>223</xdr:row>
      <xdr:rowOff>228600</xdr:rowOff>
    </xdr:to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50227E9A-4603-4FA9-A352-D92DE85CB821}"/>
            </a:ext>
          </a:extLst>
        </xdr:cNvPr>
        <xdr:cNvSpPr txBox="1">
          <a:spLocks noChangeArrowheads="1"/>
        </xdr:cNvSpPr>
      </xdr:nvSpPr>
      <xdr:spPr bwMode="auto">
        <a:xfrm>
          <a:off x="1828800" y="727805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104775</xdr:colOff>
      <xdr:row>223</xdr:row>
      <xdr:rowOff>228600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E17A274F-CAFF-4538-BB4F-9055DE6AEE1B}"/>
            </a:ext>
          </a:extLst>
        </xdr:cNvPr>
        <xdr:cNvSpPr txBox="1">
          <a:spLocks noChangeArrowheads="1"/>
        </xdr:cNvSpPr>
      </xdr:nvSpPr>
      <xdr:spPr bwMode="auto">
        <a:xfrm>
          <a:off x="1828800" y="727805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104775</xdr:colOff>
      <xdr:row>223</xdr:row>
      <xdr:rowOff>228600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7D32046E-DA15-44A6-9C14-AC2C41644391}"/>
            </a:ext>
          </a:extLst>
        </xdr:cNvPr>
        <xdr:cNvSpPr txBox="1">
          <a:spLocks noChangeArrowheads="1"/>
        </xdr:cNvSpPr>
      </xdr:nvSpPr>
      <xdr:spPr bwMode="auto">
        <a:xfrm>
          <a:off x="1828800" y="727805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104775</xdr:colOff>
      <xdr:row>223</xdr:row>
      <xdr:rowOff>228600</xdr:rowOff>
    </xdr:to>
    <xdr:sp macro="" textlink="">
      <xdr:nvSpPr>
        <xdr:cNvPr id="106" name="Text Box 11">
          <a:extLst>
            <a:ext uri="{FF2B5EF4-FFF2-40B4-BE49-F238E27FC236}">
              <a16:creationId xmlns:a16="http://schemas.microsoft.com/office/drawing/2014/main" id="{B6490B16-B51F-422D-9A34-465B0511D60A}"/>
            </a:ext>
          </a:extLst>
        </xdr:cNvPr>
        <xdr:cNvSpPr txBox="1">
          <a:spLocks noChangeArrowheads="1"/>
        </xdr:cNvSpPr>
      </xdr:nvSpPr>
      <xdr:spPr bwMode="auto">
        <a:xfrm>
          <a:off x="1828800" y="727805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07" name="Text Box 13">
          <a:extLst>
            <a:ext uri="{FF2B5EF4-FFF2-40B4-BE49-F238E27FC236}">
              <a16:creationId xmlns:a16="http://schemas.microsoft.com/office/drawing/2014/main" id="{51438E47-D278-4ABA-91A3-BF989C1E1F9A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48157D8E-E980-4416-BC3E-52B9CFB67307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09" name="Text Box 3">
          <a:extLst>
            <a:ext uri="{FF2B5EF4-FFF2-40B4-BE49-F238E27FC236}">
              <a16:creationId xmlns:a16="http://schemas.microsoft.com/office/drawing/2014/main" id="{51E985A9-F656-4073-AE7A-8AFE0A383F5C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84F41255-D41F-47EF-A80A-C6358C60B2DE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4CD9CAB3-408F-47A0-873A-C695DABD2FF8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2D9739D7-BC19-466A-B3AF-EB2B94E55D4D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104775</xdr:colOff>
      <xdr:row>225</xdr:row>
      <xdr:rowOff>228600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583CB3FD-E4E2-4D35-A5E9-403FC1D58A41}"/>
            </a:ext>
          </a:extLst>
        </xdr:cNvPr>
        <xdr:cNvSpPr txBox="1">
          <a:spLocks noChangeArrowheads="1"/>
        </xdr:cNvSpPr>
      </xdr:nvSpPr>
      <xdr:spPr bwMode="auto">
        <a:xfrm>
          <a:off x="1828800" y="734091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104775</xdr:colOff>
      <xdr:row>225</xdr:row>
      <xdr:rowOff>228600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C390B733-317D-425F-A95A-D53845806C20}"/>
            </a:ext>
          </a:extLst>
        </xdr:cNvPr>
        <xdr:cNvSpPr txBox="1">
          <a:spLocks noChangeArrowheads="1"/>
        </xdr:cNvSpPr>
      </xdr:nvSpPr>
      <xdr:spPr bwMode="auto">
        <a:xfrm>
          <a:off x="1828800" y="734091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104775</xdr:colOff>
      <xdr:row>225</xdr:row>
      <xdr:rowOff>228600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39E5AB73-79EF-46A0-AA4F-C14E7A2C15FF}"/>
            </a:ext>
          </a:extLst>
        </xdr:cNvPr>
        <xdr:cNvSpPr txBox="1">
          <a:spLocks noChangeArrowheads="1"/>
        </xdr:cNvSpPr>
      </xdr:nvSpPr>
      <xdr:spPr bwMode="auto">
        <a:xfrm>
          <a:off x="1828800" y="734091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104775</xdr:colOff>
      <xdr:row>225</xdr:row>
      <xdr:rowOff>228600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4D11E2B3-B31B-417C-964A-7AAD11B8840C}"/>
            </a:ext>
          </a:extLst>
        </xdr:cNvPr>
        <xdr:cNvSpPr txBox="1">
          <a:spLocks noChangeArrowheads="1"/>
        </xdr:cNvSpPr>
      </xdr:nvSpPr>
      <xdr:spPr bwMode="auto">
        <a:xfrm>
          <a:off x="1828800" y="734091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104775</xdr:colOff>
      <xdr:row>225</xdr:row>
      <xdr:rowOff>228600</xdr:rowOff>
    </xdr:to>
    <xdr:sp macro="" textlink="">
      <xdr:nvSpPr>
        <xdr:cNvPr id="117" name="Text Box 10">
          <a:extLst>
            <a:ext uri="{FF2B5EF4-FFF2-40B4-BE49-F238E27FC236}">
              <a16:creationId xmlns:a16="http://schemas.microsoft.com/office/drawing/2014/main" id="{8D7C650F-7A53-48DE-9EDB-6B4C5ECEF474}"/>
            </a:ext>
          </a:extLst>
        </xdr:cNvPr>
        <xdr:cNvSpPr txBox="1">
          <a:spLocks noChangeArrowheads="1"/>
        </xdr:cNvSpPr>
      </xdr:nvSpPr>
      <xdr:spPr bwMode="auto">
        <a:xfrm>
          <a:off x="1828800" y="734091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225</xdr:row>
      <xdr:rowOff>66675</xdr:rowOff>
    </xdr:from>
    <xdr:to>
      <xdr:col>8</xdr:col>
      <xdr:colOff>200025</xdr:colOff>
      <xdr:row>225</xdr:row>
      <xdr:rowOff>228600</xdr:rowOff>
    </xdr:to>
    <xdr:sp macro="" textlink="">
      <xdr:nvSpPr>
        <xdr:cNvPr id="118" name="Text Box 11">
          <a:extLst>
            <a:ext uri="{FF2B5EF4-FFF2-40B4-BE49-F238E27FC236}">
              <a16:creationId xmlns:a16="http://schemas.microsoft.com/office/drawing/2014/main" id="{D574FB73-5BA6-4E3B-9D2D-F8C60F5E688F}"/>
            </a:ext>
          </a:extLst>
        </xdr:cNvPr>
        <xdr:cNvSpPr txBox="1">
          <a:spLocks noChangeArrowheads="1"/>
        </xdr:cNvSpPr>
      </xdr:nvSpPr>
      <xdr:spPr bwMode="auto">
        <a:xfrm>
          <a:off x="1828800" y="73475850"/>
          <a:ext cx="3314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104775</xdr:colOff>
      <xdr:row>226</xdr:row>
      <xdr:rowOff>228600</xdr:rowOff>
    </xdr:to>
    <xdr:sp macro="" textlink="">
      <xdr:nvSpPr>
        <xdr:cNvPr id="119" name="Text Box 13">
          <a:extLst>
            <a:ext uri="{FF2B5EF4-FFF2-40B4-BE49-F238E27FC236}">
              <a16:creationId xmlns:a16="http://schemas.microsoft.com/office/drawing/2014/main" id="{E381264C-B47D-4C50-B6F3-C60D144CC375}"/>
            </a:ext>
          </a:extLst>
        </xdr:cNvPr>
        <xdr:cNvSpPr txBox="1">
          <a:spLocks noChangeArrowheads="1"/>
        </xdr:cNvSpPr>
      </xdr:nvSpPr>
      <xdr:spPr bwMode="auto">
        <a:xfrm>
          <a:off x="1828800" y="73723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104775</xdr:colOff>
      <xdr:row>226</xdr:row>
      <xdr:rowOff>228600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FD51819B-CEAF-4C5E-84C9-F9BA4BE97E99}"/>
            </a:ext>
          </a:extLst>
        </xdr:cNvPr>
        <xdr:cNvSpPr txBox="1">
          <a:spLocks noChangeArrowheads="1"/>
        </xdr:cNvSpPr>
      </xdr:nvSpPr>
      <xdr:spPr bwMode="auto">
        <a:xfrm>
          <a:off x="1828800" y="73723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104775</xdr:colOff>
      <xdr:row>226</xdr:row>
      <xdr:rowOff>228600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C7C92D89-5058-4BB1-8953-32CD9672B710}"/>
            </a:ext>
          </a:extLst>
        </xdr:cNvPr>
        <xdr:cNvSpPr txBox="1">
          <a:spLocks noChangeArrowheads="1"/>
        </xdr:cNvSpPr>
      </xdr:nvSpPr>
      <xdr:spPr bwMode="auto">
        <a:xfrm>
          <a:off x="1828800" y="73723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104775</xdr:colOff>
      <xdr:row>226</xdr:row>
      <xdr:rowOff>228600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F19F8AB4-3BAE-401E-8F75-90F561BC41E8}"/>
            </a:ext>
          </a:extLst>
        </xdr:cNvPr>
        <xdr:cNvSpPr txBox="1">
          <a:spLocks noChangeArrowheads="1"/>
        </xdr:cNvSpPr>
      </xdr:nvSpPr>
      <xdr:spPr bwMode="auto">
        <a:xfrm>
          <a:off x="1828800" y="73723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104775</xdr:colOff>
      <xdr:row>226</xdr:row>
      <xdr:rowOff>228600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C4C2E657-45F6-4596-B493-A342029173F0}"/>
            </a:ext>
          </a:extLst>
        </xdr:cNvPr>
        <xdr:cNvSpPr txBox="1">
          <a:spLocks noChangeArrowheads="1"/>
        </xdr:cNvSpPr>
      </xdr:nvSpPr>
      <xdr:spPr bwMode="auto">
        <a:xfrm>
          <a:off x="1828800" y="73723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226</xdr:row>
      <xdr:rowOff>66675</xdr:rowOff>
    </xdr:from>
    <xdr:to>
      <xdr:col>8</xdr:col>
      <xdr:colOff>200025</xdr:colOff>
      <xdr:row>226</xdr:row>
      <xdr:rowOff>228600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66172F76-07EE-41C5-9D8F-2E6381DD9B1E}"/>
            </a:ext>
          </a:extLst>
        </xdr:cNvPr>
        <xdr:cNvSpPr txBox="1">
          <a:spLocks noChangeArrowheads="1"/>
        </xdr:cNvSpPr>
      </xdr:nvSpPr>
      <xdr:spPr bwMode="auto">
        <a:xfrm>
          <a:off x="1828800" y="73790175"/>
          <a:ext cx="3314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6E4369CA-DDEE-4E00-AC46-4B47ECE22753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BC516CD7-2C44-4401-9E64-07261C96D0D4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49C59C62-61C1-4469-A8E5-F763F4B74AFE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9F7C2894-68B5-4AB2-A904-D03D67C8F8A8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104775</xdr:colOff>
      <xdr:row>224</xdr:row>
      <xdr:rowOff>228600</xdr:rowOff>
    </xdr:to>
    <xdr:sp macro="" textlink="">
      <xdr:nvSpPr>
        <xdr:cNvPr id="129" name="Text Box 10">
          <a:extLst>
            <a:ext uri="{FF2B5EF4-FFF2-40B4-BE49-F238E27FC236}">
              <a16:creationId xmlns:a16="http://schemas.microsoft.com/office/drawing/2014/main" id="{B6034AB7-074F-4C3F-82AE-A6DEA76F6381}"/>
            </a:ext>
          </a:extLst>
        </xdr:cNvPr>
        <xdr:cNvSpPr txBox="1">
          <a:spLocks noChangeArrowheads="1"/>
        </xdr:cNvSpPr>
      </xdr:nvSpPr>
      <xdr:spPr bwMode="auto">
        <a:xfrm>
          <a:off x="1828800" y="7309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224</xdr:row>
      <xdr:rowOff>66675</xdr:rowOff>
    </xdr:from>
    <xdr:to>
      <xdr:col>8</xdr:col>
      <xdr:colOff>200025</xdr:colOff>
      <xdr:row>224</xdr:row>
      <xdr:rowOff>228600</xdr:rowOff>
    </xdr:to>
    <xdr:sp macro="" textlink="">
      <xdr:nvSpPr>
        <xdr:cNvPr id="130" name="Text Box 11">
          <a:extLst>
            <a:ext uri="{FF2B5EF4-FFF2-40B4-BE49-F238E27FC236}">
              <a16:creationId xmlns:a16="http://schemas.microsoft.com/office/drawing/2014/main" id="{FE414E1F-F324-48DE-B763-67CBDCA1B4AB}"/>
            </a:ext>
          </a:extLst>
        </xdr:cNvPr>
        <xdr:cNvSpPr txBox="1">
          <a:spLocks noChangeArrowheads="1"/>
        </xdr:cNvSpPr>
      </xdr:nvSpPr>
      <xdr:spPr bwMode="auto">
        <a:xfrm>
          <a:off x="1828800" y="73161525"/>
          <a:ext cx="3314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229</xdr:row>
      <xdr:rowOff>0</xdr:rowOff>
    </xdr:from>
    <xdr:ext cx="104775" cy="228600"/>
    <xdr:sp macro="" textlink="">
      <xdr:nvSpPr>
        <xdr:cNvPr id="131" name="Text Box 13">
          <a:extLst>
            <a:ext uri="{FF2B5EF4-FFF2-40B4-BE49-F238E27FC236}">
              <a16:creationId xmlns:a16="http://schemas.microsoft.com/office/drawing/2014/main" id="{546A7A5F-E986-4E85-A21F-7017F540FE6E}"/>
            </a:ext>
          </a:extLst>
        </xdr:cNvPr>
        <xdr:cNvSpPr txBox="1">
          <a:spLocks noChangeArrowheads="1"/>
        </xdr:cNvSpPr>
      </xdr:nvSpPr>
      <xdr:spPr bwMode="auto">
        <a:xfrm>
          <a:off x="1836964" y="69382821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104775" cy="228600"/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ECC9F81B-C6D3-4778-8B74-6DF6166B1A63}"/>
            </a:ext>
          </a:extLst>
        </xdr:cNvPr>
        <xdr:cNvSpPr txBox="1">
          <a:spLocks noChangeArrowheads="1"/>
        </xdr:cNvSpPr>
      </xdr:nvSpPr>
      <xdr:spPr bwMode="auto">
        <a:xfrm>
          <a:off x="1836964" y="69382821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104775" cy="228600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387A5B6C-4BF7-411B-AFAF-5D2991BE18F7}"/>
            </a:ext>
          </a:extLst>
        </xdr:cNvPr>
        <xdr:cNvSpPr txBox="1">
          <a:spLocks noChangeArrowheads="1"/>
        </xdr:cNvSpPr>
      </xdr:nvSpPr>
      <xdr:spPr bwMode="auto">
        <a:xfrm>
          <a:off x="1836964" y="69382821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104775" cy="22860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FC7809FD-1097-42F3-A4AB-808E2832F19E}"/>
            </a:ext>
          </a:extLst>
        </xdr:cNvPr>
        <xdr:cNvSpPr txBox="1">
          <a:spLocks noChangeArrowheads="1"/>
        </xdr:cNvSpPr>
      </xdr:nvSpPr>
      <xdr:spPr bwMode="auto">
        <a:xfrm>
          <a:off x="1836964" y="69382821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104775" cy="22860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4865FCAB-EA60-43F0-8080-E74BC70EDF8D}"/>
            </a:ext>
          </a:extLst>
        </xdr:cNvPr>
        <xdr:cNvSpPr txBox="1">
          <a:spLocks noChangeArrowheads="1"/>
        </xdr:cNvSpPr>
      </xdr:nvSpPr>
      <xdr:spPr bwMode="auto">
        <a:xfrm>
          <a:off x="1836964" y="69382821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326571</xdr:colOff>
      <xdr:row>229</xdr:row>
      <xdr:rowOff>108857</xdr:rowOff>
    </xdr:from>
    <xdr:ext cx="104775" cy="22860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DD21C19E-554F-4343-8228-A60073D2CDC6}"/>
            </a:ext>
          </a:extLst>
        </xdr:cNvPr>
        <xdr:cNvSpPr txBox="1">
          <a:spLocks noChangeArrowheads="1"/>
        </xdr:cNvSpPr>
      </xdr:nvSpPr>
      <xdr:spPr bwMode="auto">
        <a:xfrm>
          <a:off x="8354785" y="7449910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71D5DC7C-761F-4474-B9BE-1AB897B66D91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716CEF3-60AC-4D8F-9496-4CF7ECDD8276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F95F1152-85D1-4222-A64F-693738903472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81AF6E19-84B5-4928-81F7-1E4918076FCE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41" name="Text Box 10">
          <a:extLst>
            <a:ext uri="{FF2B5EF4-FFF2-40B4-BE49-F238E27FC236}">
              <a16:creationId xmlns:a16="http://schemas.microsoft.com/office/drawing/2014/main" id="{6692FAC9-B975-472E-9053-2BDC847ED561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42" name="Text Box 11">
          <a:extLst>
            <a:ext uri="{FF2B5EF4-FFF2-40B4-BE49-F238E27FC236}">
              <a16:creationId xmlns:a16="http://schemas.microsoft.com/office/drawing/2014/main" id="{72316517-4B12-4762-91D0-B91ED895FD87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43" name="Text Box 13">
          <a:extLst>
            <a:ext uri="{FF2B5EF4-FFF2-40B4-BE49-F238E27FC236}">
              <a16:creationId xmlns:a16="http://schemas.microsoft.com/office/drawing/2014/main" id="{65A768BE-929A-4CC9-B86F-DEF8E1DEA536}"/>
            </a:ext>
          </a:extLst>
        </xdr:cNvPr>
        <xdr:cNvSpPr txBox="1">
          <a:spLocks noChangeArrowheads="1"/>
        </xdr:cNvSpPr>
      </xdr:nvSpPr>
      <xdr:spPr bwMode="auto">
        <a:xfrm>
          <a:off x="1836964" y="74703214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B0C52B37-93FE-4BB7-8E57-CC9B0969027C}"/>
            </a:ext>
          </a:extLst>
        </xdr:cNvPr>
        <xdr:cNvSpPr txBox="1">
          <a:spLocks noChangeArrowheads="1"/>
        </xdr:cNvSpPr>
      </xdr:nvSpPr>
      <xdr:spPr bwMode="auto">
        <a:xfrm>
          <a:off x="1836964" y="74703214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59814514-12C3-4448-9E16-E74BFA5C154E}"/>
            </a:ext>
          </a:extLst>
        </xdr:cNvPr>
        <xdr:cNvSpPr txBox="1">
          <a:spLocks noChangeArrowheads="1"/>
        </xdr:cNvSpPr>
      </xdr:nvSpPr>
      <xdr:spPr bwMode="auto">
        <a:xfrm>
          <a:off x="1836964" y="74703214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5E42D336-9148-4ECF-B935-5BAE8426AEED}"/>
            </a:ext>
          </a:extLst>
        </xdr:cNvPr>
        <xdr:cNvSpPr txBox="1">
          <a:spLocks noChangeArrowheads="1"/>
        </xdr:cNvSpPr>
      </xdr:nvSpPr>
      <xdr:spPr bwMode="auto">
        <a:xfrm>
          <a:off x="1836964" y="74703214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9C037D6A-3022-4F46-A930-304CDD6E1023}"/>
            </a:ext>
          </a:extLst>
        </xdr:cNvPr>
        <xdr:cNvSpPr txBox="1">
          <a:spLocks noChangeArrowheads="1"/>
        </xdr:cNvSpPr>
      </xdr:nvSpPr>
      <xdr:spPr bwMode="auto">
        <a:xfrm>
          <a:off x="1836964" y="74703214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684E6ABF-E9E4-4BBD-8D12-15CE777E802C}"/>
            </a:ext>
          </a:extLst>
        </xdr:cNvPr>
        <xdr:cNvSpPr txBox="1">
          <a:spLocks noChangeArrowheads="1"/>
        </xdr:cNvSpPr>
      </xdr:nvSpPr>
      <xdr:spPr bwMode="auto">
        <a:xfrm>
          <a:off x="1836964" y="74703214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49" name="Text Box 13">
          <a:extLst>
            <a:ext uri="{FF2B5EF4-FFF2-40B4-BE49-F238E27FC236}">
              <a16:creationId xmlns:a16="http://schemas.microsoft.com/office/drawing/2014/main" id="{B97880C2-E84E-4020-AE0F-B9BED239CBC1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96CE1D4-FBAB-4B21-9E6D-8CE82FB18C30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E1934107-B6B5-45C9-9D9F-820F1FB67801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17741F3F-E87A-4E65-BB14-80B69F570F29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104775" cy="228600"/>
    <xdr:sp macro="" textlink="">
      <xdr:nvSpPr>
        <xdr:cNvPr id="153" name="Text Box 10">
          <a:extLst>
            <a:ext uri="{FF2B5EF4-FFF2-40B4-BE49-F238E27FC236}">
              <a16:creationId xmlns:a16="http://schemas.microsoft.com/office/drawing/2014/main" id="{B17B4F9B-C38E-4EB0-A776-E8D962D486ED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326571</xdr:colOff>
      <xdr:row>230</xdr:row>
      <xdr:rowOff>108857</xdr:rowOff>
    </xdr:from>
    <xdr:ext cx="104775" cy="228600"/>
    <xdr:sp macro="" textlink="">
      <xdr:nvSpPr>
        <xdr:cNvPr id="154" name="Text Box 11">
          <a:extLst>
            <a:ext uri="{FF2B5EF4-FFF2-40B4-BE49-F238E27FC236}">
              <a16:creationId xmlns:a16="http://schemas.microsoft.com/office/drawing/2014/main" id="{3334717E-9894-42D1-A3F9-F58C3E270355}"/>
            </a:ext>
          </a:extLst>
        </xdr:cNvPr>
        <xdr:cNvSpPr txBox="1">
          <a:spLocks noChangeArrowheads="1"/>
        </xdr:cNvSpPr>
      </xdr:nvSpPr>
      <xdr:spPr bwMode="auto">
        <a:xfrm>
          <a:off x="8354785" y="7449910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55" name="Text Box 13">
          <a:extLst>
            <a:ext uri="{FF2B5EF4-FFF2-40B4-BE49-F238E27FC236}">
              <a16:creationId xmlns:a16="http://schemas.microsoft.com/office/drawing/2014/main" id="{BFD52CA2-319C-4DDE-9504-F79701DB51A5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A4AA70A0-F22B-4841-B5D4-ED5E13DA994B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9554B026-C8F1-4EAA-9E8A-84D58D51C060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8E2CEA68-BD73-4807-9343-5C4FA7D3ADC7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4A9E227A-5214-459D-806C-BAADACA606D4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326571</xdr:colOff>
      <xdr:row>231</xdr:row>
      <xdr:rowOff>108857</xdr:rowOff>
    </xdr:from>
    <xdr:ext cx="104775" cy="22860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id="{95C0A349-9DE9-4BF2-98E1-A6B2D3188C5D}"/>
            </a:ext>
          </a:extLst>
        </xdr:cNvPr>
        <xdr:cNvSpPr txBox="1">
          <a:spLocks noChangeArrowheads="1"/>
        </xdr:cNvSpPr>
      </xdr:nvSpPr>
      <xdr:spPr bwMode="auto">
        <a:xfrm>
          <a:off x="8354785" y="7449910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61" name="Text Box 13">
          <a:extLst>
            <a:ext uri="{FF2B5EF4-FFF2-40B4-BE49-F238E27FC236}">
              <a16:creationId xmlns:a16="http://schemas.microsoft.com/office/drawing/2014/main" id="{2BA8EAE1-3371-4368-B1FF-887E06AD37F1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D904DFAA-2595-4366-9327-7E159465C15A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9E35B607-6BAC-4CA4-8D06-0CE36D0798B3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6A0D5CDA-F712-4D0F-95D6-EEFEF13B2958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201FE14B-12AB-4BAD-9D4A-382291D5174B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326571</xdr:colOff>
      <xdr:row>232</xdr:row>
      <xdr:rowOff>0</xdr:rowOff>
    </xdr:from>
    <xdr:ext cx="104775" cy="228600"/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AD435588-280E-4550-8038-F338BA87EE83}"/>
            </a:ext>
          </a:extLst>
        </xdr:cNvPr>
        <xdr:cNvSpPr txBox="1">
          <a:spLocks noChangeArrowheads="1"/>
        </xdr:cNvSpPr>
      </xdr:nvSpPr>
      <xdr:spPr bwMode="auto">
        <a:xfrm>
          <a:off x="8354785" y="7449910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67" name="Text Box 13">
          <a:extLst>
            <a:ext uri="{FF2B5EF4-FFF2-40B4-BE49-F238E27FC236}">
              <a16:creationId xmlns:a16="http://schemas.microsoft.com/office/drawing/2014/main" id="{D968C443-EBE5-4189-BFBB-7B14DB49A623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D4ADCD0B-1183-499A-A4C9-9C6EF5D2FA11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B6E427CE-CC17-471F-AD09-2FD650A1E333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3BCB66F8-4B34-48F1-BB2F-8941CE5328EB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104775" cy="22860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78A5EB5B-F039-4872-AFA9-AD9984253836}"/>
            </a:ext>
          </a:extLst>
        </xdr:cNvPr>
        <xdr:cNvSpPr txBox="1">
          <a:spLocks noChangeArrowheads="1"/>
        </xdr:cNvSpPr>
      </xdr:nvSpPr>
      <xdr:spPr bwMode="auto">
        <a:xfrm>
          <a:off x="1836964" y="74390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326571</xdr:colOff>
      <xdr:row>232</xdr:row>
      <xdr:rowOff>0</xdr:rowOff>
    </xdr:from>
    <xdr:ext cx="104775" cy="22860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C84EADDE-67AC-4E7C-8AE7-7198ABD49C68}"/>
            </a:ext>
          </a:extLst>
        </xdr:cNvPr>
        <xdr:cNvSpPr txBox="1">
          <a:spLocks noChangeArrowheads="1"/>
        </xdr:cNvSpPr>
      </xdr:nvSpPr>
      <xdr:spPr bwMode="auto">
        <a:xfrm>
          <a:off x="8354785" y="7449910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73" name="Text Box 13">
          <a:extLst>
            <a:ext uri="{FF2B5EF4-FFF2-40B4-BE49-F238E27FC236}">
              <a16:creationId xmlns:a16="http://schemas.microsoft.com/office/drawing/2014/main" id="{EE9FFDA6-F6E7-455B-A34C-C67FFB21EE26}"/>
            </a:ext>
          </a:extLst>
        </xdr:cNvPr>
        <xdr:cNvSpPr txBox="1">
          <a:spLocks noChangeArrowheads="1"/>
        </xdr:cNvSpPr>
      </xdr:nvSpPr>
      <xdr:spPr bwMode="auto">
        <a:xfrm>
          <a:off x="1836964" y="7345135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CC5172F0-0BEF-4D2B-8C6C-2D17D92B9269}"/>
            </a:ext>
          </a:extLst>
        </xdr:cNvPr>
        <xdr:cNvSpPr txBox="1">
          <a:spLocks noChangeArrowheads="1"/>
        </xdr:cNvSpPr>
      </xdr:nvSpPr>
      <xdr:spPr bwMode="auto">
        <a:xfrm>
          <a:off x="1836964" y="7345135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FD2AD55F-D6BB-4580-889D-9CD28265C674}"/>
            </a:ext>
          </a:extLst>
        </xdr:cNvPr>
        <xdr:cNvSpPr txBox="1">
          <a:spLocks noChangeArrowheads="1"/>
        </xdr:cNvSpPr>
      </xdr:nvSpPr>
      <xdr:spPr bwMode="auto">
        <a:xfrm>
          <a:off x="1836964" y="7345135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574CB0F6-EAE9-47EC-8934-B9A88EE23CF4}"/>
            </a:ext>
          </a:extLst>
        </xdr:cNvPr>
        <xdr:cNvSpPr txBox="1">
          <a:spLocks noChangeArrowheads="1"/>
        </xdr:cNvSpPr>
      </xdr:nvSpPr>
      <xdr:spPr bwMode="auto">
        <a:xfrm>
          <a:off x="1836964" y="7345135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104775" cy="228600"/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C61A53AD-A7DE-48FB-A474-53876C6508CE}"/>
            </a:ext>
          </a:extLst>
        </xdr:cNvPr>
        <xdr:cNvSpPr txBox="1">
          <a:spLocks noChangeArrowheads="1"/>
        </xdr:cNvSpPr>
      </xdr:nvSpPr>
      <xdr:spPr bwMode="auto">
        <a:xfrm>
          <a:off x="1836964" y="73451357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231</xdr:row>
      <xdr:rowOff>66675</xdr:rowOff>
    </xdr:from>
    <xdr:ext cx="3329668" cy="161925"/>
    <xdr:sp macro="" textlink="">
      <xdr:nvSpPr>
        <xdr:cNvPr id="178" name="Text Box 11">
          <a:extLst>
            <a:ext uri="{FF2B5EF4-FFF2-40B4-BE49-F238E27FC236}">
              <a16:creationId xmlns:a16="http://schemas.microsoft.com/office/drawing/2014/main" id="{04FA32A0-4919-4432-802C-06DDB2C78FAD}"/>
            </a:ext>
          </a:extLst>
        </xdr:cNvPr>
        <xdr:cNvSpPr txBox="1">
          <a:spLocks noChangeArrowheads="1"/>
        </xdr:cNvSpPr>
      </xdr:nvSpPr>
      <xdr:spPr bwMode="auto">
        <a:xfrm>
          <a:off x="1836964" y="73518032"/>
          <a:ext cx="332966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CD46-6050-4881-A6AF-92708EA79F63}">
  <dimension ref="A1:AF386"/>
  <sheetViews>
    <sheetView showGridLines="0" showZeros="0" tabSelected="1" topLeftCell="A226" zoomScale="70" zoomScaleNormal="70" workbookViewId="0">
      <selection activeCell="F240" sqref="F240:P240"/>
    </sheetView>
  </sheetViews>
  <sheetFormatPr defaultRowHeight="12.75" x14ac:dyDescent="0.25"/>
  <cols>
    <col min="1" max="4" width="9.140625" style="1"/>
    <col min="5" max="5" width="10.140625" style="1" customWidth="1"/>
    <col min="6" max="13" width="9.140625" style="1"/>
    <col min="14" max="14" width="10.42578125" style="1" customWidth="1"/>
    <col min="15" max="17" width="9.140625" style="1"/>
    <col min="18" max="18" width="10.5703125" style="1" customWidth="1"/>
    <col min="19" max="260" width="9.140625" style="1"/>
    <col min="261" max="261" width="10.140625" style="1" customWidth="1"/>
    <col min="262" max="269" width="9.140625" style="1"/>
    <col min="270" max="270" width="10.42578125" style="1" customWidth="1"/>
    <col min="271" max="273" width="9.140625" style="1"/>
    <col min="274" max="274" width="10.5703125" style="1" customWidth="1"/>
    <col min="275" max="516" width="9.140625" style="1"/>
    <col min="517" max="517" width="10.140625" style="1" customWidth="1"/>
    <col min="518" max="525" width="9.140625" style="1"/>
    <col min="526" max="526" width="10.42578125" style="1" customWidth="1"/>
    <col min="527" max="529" width="9.140625" style="1"/>
    <col min="530" max="530" width="10.5703125" style="1" customWidth="1"/>
    <col min="531" max="772" width="9.140625" style="1"/>
    <col min="773" max="773" width="10.140625" style="1" customWidth="1"/>
    <col min="774" max="781" width="9.140625" style="1"/>
    <col min="782" max="782" width="10.42578125" style="1" customWidth="1"/>
    <col min="783" max="785" width="9.140625" style="1"/>
    <col min="786" max="786" width="10.5703125" style="1" customWidth="1"/>
    <col min="787" max="1028" width="9.140625" style="1"/>
    <col min="1029" max="1029" width="10.140625" style="1" customWidth="1"/>
    <col min="1030" max="1037" width="9.140625" style="1"/>
    <col min="1038" max="1038" width="10.42578125" style="1" customWidth="1"/>
    <col min="1039" max="1041" width="9.140625" style="1"/>
    <col min="1042" max="1042" width="10.5703125" style="1" customWidth="1"/>
    <col min="1043" max="1284" width="9.140625" style="1"/>
    <col min="1285" max="1285" width="10.140625" style="1" customWidth="1"/>
    <col min="1286" max="1293" width="9.140625" style="1"/>
    <col min="1294" max="1294" width="10.42578125" style="1" customWidth="1"/>
    <col min="1295" max="1297" width="9.140625" style="1"/>
    <col min="1298" max="1298" width="10.5703125" style="1" customWidth="1"/>
    <col min="1299" max="1540" width="9.140625" style="1"/>
    <col min="1541" max="1541" width="10.140625" style="1" customWidth="1"/>
    <col min="1542" max="1549" width="9.140625" style="1"/>
    <col min="1550" max="1550" width="10.42578125" style="1" customWidth="1"/>
    <col min="1551" max="1553" width="9.140625" style="1"/>
    <col min="1554" max="1554" width="10.5703125" style="1" customWidth="1"/>
    <col min="1555" max="1796" width="9.140625" style="1"/>
    <col min="1797" max="1797" width="10.140625" style="1" customWidth="1"/>
    <col min="1798" max="1805" width="9.140625" style="1"/>
    <col min="1806" max="1806" width="10.42578125" style="1" customWidth="1"/>
    <col min="1807" max="1809" width="9.140625" style="1"/>
    <col min="1810" max="1810" width="10.5703125" style="1" customWidth="1"/>
    <col min="1811" max="2052" width="9.140625" style="1"/>
    <col min="2053" max="2053" width="10.140625" style="1" customWidth="1"/>
    <col min="2054" max="2061" width="9.140625" style="1"/>
    <col min="2062" max="2062" width="10.42578125" style="1" customWidth="1"/>
    <col min="2063" max="2065" width="9.140625" style="1"/>
    <col min="2066" max="2066" width="10.5703125" style="1" customWidth="1"/>
    <col min="2067" max="2308" width="9.140625" style="1"/>
    <col min="2309" max="2309" width="10.140625" style="1" customWidth="1"/>
    <col min="2310" max="2317" width="9.140625" style="1"/>
    <col min="2318" max="2318" width="10.42578125" style="1" customWidth="1"/>
    <col min="2319" max="2321" width="9.140625" style="1"/>
    <col min="2322" max="2322" width="10.5703125" style="1" customWidth="1"/>
    <col min="2323" max="2564" width="9.140625" style="1"/>
    <col min="2565" max="2565" width="10.140625" style="1" customWidth="1"/>
    <col min="2566" max="2573" width="9.140625" style="1"/>
    <col min="2574" max="2574" width="10.42578125" style="1" customWidth="1"/>
    <col min="2575" max="2577" width="9.140625" style="1"/>
    <col min="2578" max="2578" width="10.5703125" style="1" customWidth="1"/>
    <col min="2579" max="2820" width="9.140625" style="1"/>
    <col min="2821" max="2821" width="10.140625" style="1" customWidth="1"/>
    <col min="2822" max="2829" width="9.140625" style="1"/>
    <col min="2830" max="2830" width="10.42578125" style="1" customWidth="1"/>
    <col min="2831" max="2833" width="9.140625" style="1"/>
    <col min="2834" max="2834" width="10.5703125" style="1" customWidth="1"/>
    <col min="2835" max="3076" width="9.140625" style="1"/>
    <col min="3077" max="3077" width="10.140625" style="1" customWidth="1"/>
    <col min="3078" max="3085" width="9.140625" style="1"/>
    <col min="3086" max="3086" width="10.42578125" style="1" customWidth="1"/>
    <col min="3087" max="3089" width="9.140625" style="1"/>
    <col min="3090" max="3090" width="10.5703125" style="1" customWidth="1"/>
    <col min="3091" max="3332" width="9.140625" style="1"/>
    <col min="3333" max="3333" width="10.140625" style="1" customWidth="1"/>
    <col min="3334" max="3341" width="9.140625" style="1"/>
    <col min="3342" max="3342" width="10.42578125" style="1" customWidth="1"/>
    <col min="3343" max="3345" width="9.140625" style="1"/>
    <col min="3346" max="3346" width="10.5703125" style="1" customWidth="1"/>
    <col min="3347" max="3588" width="9.140625" style="1"/>
    <col min="3589" max="3589" width="10.140625" style="1" customWidth="1"/>
    <col min="3590" max="3597" width="9.140625" style="1"/>
    <col min="3598" max="3598" width="10.42578125" style="1" customWidth="1"/>
    <col min="3599" max="3601" width="9.140625" style="1"/>
    <col min="3602" max="3602" width="10.5703125" style="1" customWidth="1"/>
    <col min="3603" max="3844" width="9.140625" style="1"/>
    <col min="3845" max="3845" width="10.140625" style="1" customWidth="1"/>
    <col min="3846" max="3853" width="9.140625" style="1"/>
    <col min="3854" max="3854" width="10.42578125" style="1" customWidth="1"/>
    <col min="3855" max="3857" width="9.140625" style="1"/>
    <col min="3858" max="3858" width="10.5703125" style="1" customWidth="1"/>
    <col min="3859" max="4100" width="9.140625" style="1"/>
    <col min="4101" max="4101" width="10.140625" style="1" customWidth="1"/>
    <col min="4102" max="4109" width="9.140625" style="1"/>
    <col min="4110" max="4110" width="10.42578125" style="1" customWidth="1"/>
    <col min="4111" max="4113" width="9.140625" style="1"/>
    <col min="4114" max="4114" width="10.5703125" style="1" customWidth="1"/>
    <col min="4115" max="4356" width="9.140625" style="1"/>
    <col min="4357" max="4357" width="10.140625" style="1" customWidth="1"/>
    <col min="4358" max="4365" width="9.140625" style="1"/>
    <col min="4366" max="4366" width="10.42578125" style="1" customWidth="1"/>
    <col min="4367" max="4369" width="9.140625" style="1"/>
    <col min="4370" max="4370" width="10.5703125" style="1" customWidth="1"/>
    <col min="4371" max="4612" width="9.140625" style="1"/>
    <col min="4613" max="4613" width="10.140625" style="1" customWidth="1"/>
    <col min="4614" max="4621" width="9.140625" style="1"/>
    <col min="4622" max="4622" width="10.42578125" style="1" customWidth="1"/>
    <col min="4623" max="4625" width="9.140625" style="1"/>
    <col min="4626" max="4626" width="10.5703125" style="1" customWidth="1"/>
    <col min="4627" max="4868" width="9.140625" style="1"/>
    <col min="4869" max="4869" width="10.140625" style="1" customWidth="1"/>
    <col min="4870" max="4877" width="9.140625" style="1"/>
    <col min="4878" max="4878" width="10.42578125" style="1" customWidth="1"/>
    <col min="4879" max="4881" width="9.140625" style="1"/>
    <col min="4882" max="4882" width="10.5703125" style="1" customWidth="1"/>
    <col min="4883" max="5124" width="9.140625" style="1"/>
    <col min="5125" max="5125" width="10.140625" style="1" customWidth="1"/>
    <col min="5126" max="5133" width="9.140625" style="1"/>
    <col min="5134" max="5134" width="10.42578125" style="1" customWidth="1"/>
    <col min="5135" max="5137" width="9.140625" style="1"/>
    <col min="5138" max="5138" width="10.5703125" style="1" customWidth="1"/>
    <col min="5139" max="5380" width="9.140625" style="1"/>
    <col min="5381" max="5381" width="10.140625" style="1" customWidth="1"/>
    <col min="5382" max="5389" width="9.140625" style="1"/>
    <col min="5390" max="5390" width="10.42578125" style="1" customWidth="1"/>
    <col min="5391" max="5393" width="9.140625" style="1"/>
    <col min="5394" max="5394" width="10.5703125" style="1" customWidth="1"/>
    <col min="5395" max="5636" width="9.140625" style="1"/>
    <col min="5637" max="5637" width="10.140625" style="1" customWidth="1"/>
    <col min="5638" max="5645" width="9.140625" style="1"/>
    <col min="5646" max="5646" width="10.42578125" style="1" customWidth="1"/>
    <col min="5647" max="5649" width="9.140625" style="1"/>
    <col min="5650" max="5650" width="10.5703125" style="1" customWidth="1"/>
    <col min="5651" max="5892" width="9.140625" style="1"/>
    <col min="5893" max="5893" width="10.140625" style="1" customWidth="1"/>
    <col min="5894" max="5901" width="9.140625" style="1"/>
    <col min="5902" max="5902" width="10.42578125" style="1" customWidth="1"/>
    <col min="5903" max="5905" width="9.140625" style="1"/>
    <col min="5906" max="5906" width="10.5703125" style="1" customWidth="1"/>
    <col min="5907" max="6148" width="9.140625" style="1"/>
    <col min="6149" max="6149" width="10.140625" style="1" customWidth="1"/>
    <col min="6150" max="6157" width="9.140625" style="1"/>
    <col min="6158" max="6158" width="10.42578125" style="1" customWidth="1"/>
    <col min="6159" max="6161" width="9.140625" style="1"/>
    <col min="6162" max="6162" width="10.5703125" style="1" customWidth="1"/>
    <col min="6163" max="6404" width="9.140625" style="1"/>
    <col min="6405" max="6405" width="10.140625" style="1" customWidth="1"/>
    <col min="6406" max="6413" width="9.140625" style="1"/>
    <col min="6414" max="6414" width="10.42578125" style="1" customWidth="1"/>
    <col min="6415" max="6417" width="9.140625" style="1"/>
    <col min="6418" max="6418" width="10.5703125" style="1" customWidth="1"/>
    <col min="6419" max="6660" width="9.140625" style="1"/>
    <col min="6661" max="6661" width="10.140625" style="1" customWidth="1"/>
    <col min="6662" max="6669" width="9.140625" style="1"/>
    <col min="6670" max="6670" width="10.42578125" style="1" customWidth="1"/>
    <col min="6671" max="6673" width="9.140625" style="1"/>
    <col min="6674" max="6674" width="10.5703125" style="1" customWidth="1"/>
    <col min="6675" max="6916" width="9.140625" style="1"/>
    <col min="6917" max="6917" width="10.140625" style="1" customWidth="1"/>
    <col min="6918" max="6925" width="9.140625" style="1"/>
    <col min="6926" max="6926" width="10.42578125" style="1" customWidth="1"/>
    <col min="6927" max="6929" width="9.140625" style="1"/>
    <col min="6930" max="6930" width="10.5703125" style="1" customWidth="1"/>
    <col min="6931" max="7172" width="9.140625" style="1"/>
    <col min="7173" max="7173" width="10.140625" style="1" customWidth="1"/>
    <col min="7174" max="7181" width="9.140625" style="1"/>
    <col min="7182" max="7182" width="10.42578125" style="1" customWidth="1"/>
    <col min="7183" max="7185" width="9.140625" style="1"/>
    <col min="7186" max="7186" width="10.5703125" style="1" customWidth="1"/>
    <col min="7187" max="7428" width="9.140625" style="1"/>
    <col min="7429" max="7429" width="10.140625" style="1" customWidth="1"/>
    <col min="7430" max="7437" width="9.140625" style="1"/>
    <col min="7438" max="7438" width="10.42578125" style="1" customWidth="1"/>
    <col min="7439" max="7441" width="9.140625" style="1"/>
    <col min="7442" max="7442" width="10.5703125" style="1" customWidth="1"/>
    <col min="7443" max="7684" width="9.140625" style="1"/>
    <col min="7685" max="7685" width="10.140625" style="1" customWidth="1"/>
    <col min="7686" max="7693" width="9.140625" style="1"/>
    <col min="7694" max="7694" width="10.42578125" style="1" customWidth="1"/>
    <col min="7695" max="7697" width="9.140625" style="1"/>
    <col min="7698" max="7698" width="10.5703125" style="1" customWidth="1"/>
    <col min="7699" max="7940" width="9.140625" style="1"/>
    <col min="7941" max="7941" width="10.140625" style="1" customWidth="1"/>
    <col min="7942" max="7949" width="9.140625" style="1"/>
    <col min="7950" max="7950" width="10.42578125" style="1" customWidth="1"/>
    <col min="7951" max="7953" width="9.140625" style="1"/>
    <col min="7954" max="7954" width="10.5703125" style="1" customWidth="1"/>
    <col min="7955" max="8196" width="9.140625" style="1"/>
    <col min="8197" max="8197" width="10.140625" style="1" customWidth="1"/>
    <col min="8198" max="8205" width="9.140625" style="1"/>
    <col min="8206" max="8206" width="10.42578125" style="1" customWidth="1"/>
    <col min="8207" max="8209" width="9.140625" style="1"/>
    <col min="8210" max="8210" width="10.5703125" style="1" customWidth="1"/>
    <col min="8211" max="8452" width="9.140625" style="1"/>
    <col min="8453" max="8453" width="10.140625" style="1" customWidth="1"/>
    <col min="8454" max="8461" width="9.140625" style="1"/>
    <col min="8462" max="8462" width="10.42578125" style="1" customWidth="1"/>
    <col min="8463" max="8465" width="9.140625" style="1"/>
    <col min="8466" max="8466" width="10.5703125" style="1" customWidth="1"/>
    <col min="8467" max="8708" width="9.140625" style="1"/>
    <col min="8709" max="8709" width="10.140625" style="1" customWidth="1"/>
    <col min="8710" max="8717" width="9.140625" style="1"/>
    <col min="8718" max="8718" width="10.42578125" style="1" customWidth="1"/>
    <col min="8719" max="8721" width="9.140625" style="1"/>
    <col min="8722" max="8722" width="10.5703125" style="1" customWidth="1"/>
    <col min="8723" max="8964" width="9.140625" style="1"/>
    <col min="8965" max="8965" width="10.140625" style="1" customWidth="1"/>
    <col min="8966" max="8973" width="9.140625" style="1"/>
    <col min="8974" max="8974" width="10.42578125" style="1" customWidth="1"/>
    <col min="8975" max="8977" width="9.140625" style="1"/>
    <col min="8978" max="8978" width="10.5703125" style="1" customWidth="1"/>
    <col min="8979" max="9220" width="9.140625" style="1"/>
    <col min="9221" max="9221" width="10.140625" style="1" customWidth="1"/>
    <col min="9222" max="9229" width="9.140625" style="1"/>
    <col min="9230" max="9230" width="10.42578125" style="1" customWidth="1"/>
    <col min="9231" max="9233" width="9.140625" style="1"/>
    <col min="9234" max="9234" width="10.5703125" style="1" customWidth="1"/>
    <col min="9235" max="9476" width="9.140625" style="1"/>
    <col min="9477" max="9477" width="10.140625" style="1" customWidth="1"/>
    <col min="9478" max="9485" width="9.140625" style="1"/>
    <col min="9486" max="9486" width="10.42578125" style="1" customWidth="1"/>
    <col min="9487" max="9489" width="9.140625" style="1"/>
    <col min="9490" max="9490" width="10.5703125" style="1" customWidth="1"/>
    <col min="9491" max="9732" width="9.140625" style="1"/>
    <col min="9733" max="9733" width="10.140625" style="1" customWidth="1"/>
    <col min="9734" max="9741" width="9.140625" style="1"/>
    <col min="9742" max="9742" width="10.42578125" style="1" customWidth="1"/>
    <col min="9743" max="9745" width="9.140625" style="1"/>
    <col min="9746" max="9746" width="10.5703125" style="1" customWidth="1"/>
    <col min="9747" max="9988" width="9.140625" style="1"/>
    <col min="9989" max="9989" width="10.140625" style="1" customWidth="1"/>
    <col min="9990" max="9997" width="9.140625" style="1"/>
    <col min="9998" max="9998" width="10.42578125" style="1" customWidth="1"/>
    <col min="9999" max="10001" width="9.140625" style="1"/>
    <col min="10002" max="10002" width="10.5703125" style="1" customWidth="1"/>
    <col min="10003" max="10244" width="9.140625" style="1"/>
    <col min="10245" max="10245" width="10.140625" style="1" customWidth="1"/>
    <col min="10246" max="10253" width="9.140625" style="1"/>
    <col min="10254" max="10254" width="10.42578125" style="1" customWidth="1"/>
    <col min="10255" max="10257" width="9.140625" style="1"/>
    <col min="10258" max="10258" width="10.5703125" style="1" customWidth="1"/>
    <col min="10259" max="10500" width="9.140625" style="1"/>
    <col min="10501" max="10501" width="10.140625" style="1" customWidth="1"/>
    <col min="10502" max="10509" width="9.140625" style="1"/>
    <col min="10510" max="10510" width="10.42578125" style="1" customWidth="1"/>
    <col min="10511" max="10513" width="9.140625" style="1"/>
    <col min="10514" max="10514" width="10.5703125" style="1" customWidth="1"/>
    <col min="10515" max="10756" width="9.140625" style="1"/>
    <col min="10757" max="10757" width="10.140625" style="1" customWidth="1"/>
    <col min="10758" max="10765" width="9.140625" style="1"/>
    <col min="10766" max="10766" width="10.42578125" style="1" customWidth="1"/>
    <col min="10767" max="10769" width="9.140625" style="1"/>
    <col min="10770" max="10770" width="10.5703125" style="1" customWidth="1"/>
    <col min="10771" max="11012" width="9.140625" style="1"/>
    <col min="11013" max="11013" width="10.140625" style="1" customWidth="1"/>
    <col min="11014" max="11021" width="9.140625" style="1"/>
    <col min="11022" max="11022" width="10.42578125" style="1" customWidth="1"/>
    <col min="11023" max="11025" width="9.140625" style="1"/>
    <col min="11026" max="11026" width="10.5703125" style="1" customWidth="1"/>
    <col min="11027" max="11268" width="9.140625" style="1"/>
    <col min="11269" max="11269" width="10.140625" style="1" customWidth="1"/>
    <col min="11270" max="11277" width="9.140625" style="1"/>
    <col min="11278" max="11278" width="10.42578125" style="1" customWidth="1"/>
    <col min="11279" max="11281" width="9.140625" style="1"/>
    <col min="11282" max="11282" width="10.5703125" style="1" customWidth="1"/>
    <col min="11283" max="11524" width="9.140625" style="1"/>
    <col min="11525" max="11525" width="10.140625" style="1" customWidth="1"/>
    <col min="11526" max="11533" width="9.140625" style="1"/>
    <col min="11534" max="11534" width="10.42578125" style="1" customWidth="1"/>
    <col min="11535" max="11537" width="9.140625" style="1"/>
    <col min="11538" max="11538" width="10.5703125" style="1" customWidth="1"/>
    <col min="11539" max="11780" width="9.140625" style="1"/>
    <col min="11781" max="11781" width="10.140625" style="1" customWidth="1"/>
    <col min="11782" max="11789" width="9.140625" style="1"/>
    <col min="11790" max="11790" width="10.42578125" style="1" customWidth="1"/>
    <col min="11791" max="11793" width="9.140625" style="1"/>
    <col min="11794" max="11794" width="10.5703125" style="1" customWidth="1"/>
    <col min="11795" max="12036" width="9.140625" style="1"/>
    <col min="12037" max="12037" width="10.140625" style="1" customWidth="1"/>
    <col min="12038" max="12045" width="9.140625" style="1"/>
    <col min="12046" max="12046" width="10.42578125" style="1" customWidth="1"/>
    <col min="12047" max="12049" width="9.140625" style="1"/>
    <col min="12050" max="12050" width="10.5703125" style="1" customWidth="1"/>
    <col min="12051" max="12292" width="9.140625" style="1"/>
    <col min="12293" max="12293" width="10.140625" style="1" customWidth="1"/>
    <col min="12294" max="12301" width="9.140625" style="1"/>
    <col min="12302" max="12302" width="10.42578125" style="1" customWidth="1"/>
    <col min="12303" max="12305" width="9.140625" style="1"/>
    <col min="12306" max="12306" width="10.5703125" style="1" customWidth="1"/>
    <col min="12307" max="12548" width="9.140625" style="1"/>
    <col min="12549" max="12549" width="10.140625" style="1" customWidth="1"/>
    <col min="12550" max="12557" width="9.140625" style="1"/>
    <col min="12558" max="12558" width="10.42578125" style="1" customWidth="1"/>
    <col min="12559" max="12561" width="9.140625" style="1"/>
    <col min="12562" max="12562" width="10.5703125" style="1" customWidth="1"/>
    <col min="12563" max="12804" width="9.140625" style="1"/>
    <col min="12805" max="12805" width="10.140625" style="1" customWidth="1"/>
    <col min="12806" max="12813" width="9.140625" style="1"/>
    <col min="12814" max="12814" width="10.42578125" style="1" customWidth="1"/>
    <col min="12815" max="12817" width="9.140625" style="1"/>
    <col min="12818" max="12818" width="10.5703125" style="1" customWidth="1"/>
    <col min="12819" max="13060" width="9.140625" style="1"/>
    <col min="13061" max="13061" width="10.140625" style="1" customWidth="1"/>
    <col min="13062" max="13069" width="9.140625" style="1"/>
    <col min="13070" max="13070" width="10.42578125" style="1" customWidth="1"/>
    <col min="13071" max="13073" width="9.140625" style="1"/>
    <col min="13074" max="13074" width="10.5703125" style="1" customWidth="1"/>
    <col min="13075" max="13316" width="9.140625" style="1"/>
    <col min="13317" max="13317" width="10.140625" style="1" customWidth="1"/>
    <col min="13318" max="13325" width="9.140625" style="1"/>
    <col min="13326" max="13326" width="10.42578125" style="1" customWidth="1"/>
    <col min="13327" max="13329" width="9.140625" style="1"/>
    <col min="13330" max="13330" width="10.5703125" style="1" customWidth="1"/>
    <col min="13331" max="13572" width="9.140625" style="1"/>
    <col min="13573" max="13573" width="10.140625" style="1" customWidth="1"/>
    <col min="13574" max="13581" width="9.140625" style="1"/>
    <col min="13582" max="13582" width="10.42578125" style="1" customWidth="1"/>
    <col min="13583" max="13585" width="9.140625" style="1"/>
    <col min="13586" max="13586" width="10.5703125" style="1" customWidth="1"/>
    <col min="13587" max="13828" width="9.140625" style="1"/>
    <col min="13829" max="13829" width="10.140625" style="1" customWidth="1"/>
    <col min="13830" max="13837" width="9.140625" style="1"/>
    <col min="13838" max="13838" width="10.42578125" style="1" customWidth="1"/>
    <col min="13839" max="13841" width="9.140625" style="1"/>
    <col min="13842" max="13842" width="10.5703125" style="1" customWidth="1"/>
    <col min="13843" max="14084" width="9.140625" style="1"/>
    <col min="14085" max="14085" width="10.140625" style="1" customWidth="1"/>
    <col min="14086" max="14093" width="9.140625" style="1"/>
    <col min="14094" max="14094" width="10.42578125" style="1" customWidth="1"/>
    <col min="14095" max="14097" width="9.140625" style="1"/>
    <col min="14098" max="14098" width="10.5703125" style="1" customWidth="1"/>
    <col min="14099" max="14340" width="9.140625" style="1"/>
    <col min="14341" max="14341" width="10.140625" style="1" customWidth="1"/>
    <col min="14342" max="14349" width="9.140625" style="1"/>
    <col min="14350" max="14350" width="10.42578125" style="1" customWidth="1"/>
    <col min="14351" max="14353" width="9.140625" style="1"/>
    <col min="14354" max="14354" width="10.5703125" style="1" customWidth="1"/>
    <col min="14355" max="14596" width="9.140625" style="1"/>
    <col min="14597" max="14597" width="10.140625" style="1" customWidth="1"/>
    <col min="14598" max="14605" width="9.140625" style="1"/>
    <col min="14606" max="14606" width="10.42578125" style="1" customWidth="1"/>
    <col min="14607" max="14609" width="9.140625" style="1"/>
    <col min="14610" max="14610" width="10.5703125" style="1" customWidth="1"/>
    <col min="14611" max="14852" width="9.140625" style="1"/>
    <col min="14853" max="14853" width="10.140625" style="1" customWidth="1"/>
    <col min="14854" max="14861" width="9.140625" style="1"/>
    <col min="14862" max="14862" width="10.42578125" style="1" customWidth="1"/>
    <col min="14863" max="14865" width="9.140625" style="1"/>
    <col min="14866" max="14866" width="10.5703125" style="1" customWidth="1"/>
    <col min="14867" max="15108" width="9.140625" style="1"/>
    <col min="15109" max="15109" width="10.140625" style="1" customWidth="1"/>
    <col min="15110" max="15117" width="9.140625" style="1"/>
    <col min="15118" max="15118" width="10.42578125" style="1" customWidth="1"/>
    <col min="15119" max="15121" width="9.140625" style="1"/>
    <col min="15122" max="15122" width="10.5703125" style="1" customWidth="1"/>
    <col min="15123" max="15364" width="9.140625" style="1"/>
    <col min="15365" max="15365" width="10.140625" style="1" customWidth="1"/>
    <col min="15366" max="15373" width="9.140625" style="1"/>
    <col min="15374" max="15374" width="10.42578125" style="1" customWidth="1"/>
    <col min="15375" max="15377" width="9.140625" style="1"/>
    <col min="15378" max="15378" width="10.5703125" style="1" customWidth="1"/>
    <col min="15379" max="15620" width="9.140625" style="1"/>
    <col min="15621" max="15621" width="10.140625" style="1" customWidth="1"/>
    <col min="15622" max="15629" width="9.140625" style="1"/>
    <col min="15630" max="15630" width="10.42578125" style="1" customWidth="1"/>
    <col min="15631" max="15633" width="9.140625" style="1"/>
    <col min="15634" max="15634" width="10.5703125" style="1" customWidth="1"/>
    <col min="15635" max="15876" width="9.140625" style="1"/>
    <col min="15877" max="15877" width="10.140625" style="1" customWidth="1"/>
    <col min="15878" max="15885" width="9.140625" style="1"/>
    <col min="15886" max="15886" width="10.42578125" style="1" customWidth="1"/>
    <col min="15887" max="15889" width="9.140625" style="1"/>
    <col min="15890" max="15890" width="10.5703125" style="1" customWidth="1"/>
    <col min="15891" max="16132" width="9.140625" style="1"/>
    <col min="16133" max="16133" width="10.140625" style="1" customWidth="1"/>
    <col min="16134" max="16141" width="9.140625" style="1"/>
    <col min="16142" max="16142" width="10.42578125" style="1" customWidth="1"/>
    <col min="16143" max="16145" width="9.140625" style="1"/>
    <col min="16146" max="16146" width="10.5703125" style="1" customWidth="1"/>
    <col min="16147" max="16384" width="9.140625" style="1"/>
  </cols>
  <sheetData>
    <row r="1" spans="2:19" ht="26.25" customHeight="1" thickBot="1" x14ac:dyDescent="0.3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2:19" s="2" customFormat="1" ht="45" customHeight="1" thickTop="1" x14ac:dyDescent="0.2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2:19" s="2" customFormat="1" ht="24.75" customHeight="1" x14ac:dyDescent="0.25">
      <c r="B3" s="80" t="s">
        <v>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/>
    </row>
    <row r="4" spans="2:19" s="2" customFormat="1" ht="24.75" customHeight="1" x14ac:dyDescent="0.25">
      <c r="B4" s="83" t="s">
        <v>2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5"/>
    </row>
    <row r="5" spans="2:19" s="2" customFormat="1" ht="24.75" customHeight="1" x14ac:dyDescent="0.25">
      <c r="B5" s="83" t="s">
        <v>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5"/>
    </row>
    <row r="6" spans="2:19" s="2" customFormat="1" ht="24.75" customHeight="1" x14ac:dyDescent="0.25">
      <c r="B6" s="83" t="s">
        <v>4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2:19" s="2" customFormat="1" ht="24.75" customHeight="1" thickBot="1" x14ac:dyDescent="0.3"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</row>
    <row r="8" spans="2:19" ht="24.95" customHeight="1" thickTop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9" ht="24.95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9" ht="39.950000000000003" customHeight="1" x14ac:dyDescent="0.25">
      <c r="B10" s="120" t="s">
        <v>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spans="2:19" ht="39.950000000000003" customHeight="1" x14ac:dyDescent="0.25">
      <c r="B11" s="120" t="s">
        <v>6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spans="2:19" ht="37.5" x14ac:dyDescent="0.25">
      <c r="B12" s="120" t="s">
        <v>7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2:19" s="5" customFormat="1" ht="24.9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9" s="5" customFormat="1" ht="24.95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9" s="5" customFormat="1" ht="24.95" customHeight="1" thickBot="1" x14ac:dyDescent="0.3">
      <c r="B15" s="121" t="s">
        <v>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2:19" s="6" customFormat="1" ht="24.95" customHeight="1" thickTop="1" thickBot="1" x14ac:dyDescent="0.3">
      <c r="B16" s="122" t="s">
        <v>9</v>
      </c>
      <c r="C16" s="122"/>
      <c r="D16" s="122"/>
      <c r="E16" s="122"/>
      <c r="F16" s="122"/>
      <c r="G16" s="122"/>
      <c r="H16" s="122"/>
      <c r="I16" s="122"/>
      <c r="J16" s="113"/>
      <c r="K16" s="113"/>
      <c r="L16" s="113"/>
      <c r="M16" s="113"/>
      <c r="N16" s="113"/>
      <c r="O16" s="113"/>
      <c r="P16" s="113"/>
      <c r="Q16" s="113"/>
      <c r="R16" s="113"/>
      <c r="S16" s="113"/>
    </row>
    <row r="17" spans="2:19" s="6" customFormat="1" ht="24.95" customHeight="1" thickTop="1" thickBot="1" x14ac:dyDescent="0.3">
      <c r="B17" s="114" t="s">
        <v>10</v>
      </c>
      <c r="C17" s="115"/>
      <c r="D17" s="115"/>
      <c r="E17" s="115"/>
      <c r="F17" s="115"/>
      <c r="G17" s="115"/>
      <c r="H17" s="115"/>
      <c r="I17" s="116"/>
      <c r="J17" s="113"/>
      <c r="K17" s="113"/>
      <c r="L17" s="113"/>
      <c r="M17" s="113"/>
      <c r="N17" s="113"/>
      <c r="O17" s="113"/>
      <c r="P17" s="113"/>
      <c r="Q17" s="113"/>
      <c r="R17" s="113"/>
      <c r="S17" s="113"/>
    </row>
    <row r="18" spans="2:19" s="6" customFormat="1" ht="24.95" customHeight="1" thickTop="1" thickBot="1" x14ac:dyDescent="0.3">
      <c r="B18" s="110" t="s">
        <v>11</v>
      </c>
      <c r="C18" s="111"/>
      <c r="D18" s="111"/>
      <c r="E18" s="111"/>
      <c r="F18" s="111"/>
      <c r="G18" s="111"/>
      <c r="H18" s="111"/>
      <c r="I18" s="112"/>
      <c r="J18" s="113"/>
      <c r="K18" s="113"/>
      <c r="L18" s="113"/>
      <c r="M18" s="113"/>
      <c r="N18" s="113"/>
      <c r="O18" s="113"/>
      <c r="P18" s="113"/>
      <c r="Q18" s="113"/>
      <c r="R18" s="113"/>
      <c r="S18" s="113"/>
    </row>
    <row r="19" spans="2:19" s="6" customFormat="1" ht="24.95" customHeight="1" thickTop="1" thickBot="1" x14ac:dyDescent="0.3">
      <c r="B19" s="110" t="s">
        <v>12</v>
      </c>
      <c r="C19" s="111"/>
      <c r="D19" s="111"/>
      <c r="E19" s="111"/>
      <c r="F19" s="111"/>
      <c r="G19" s="111"/>
      <c r="H19" s="111"/>
      <c r="I19" s="112"/>
      <c r="J19" s="113"/>
      <c r="K19" s="113"/>
      <c r="L19" s="113"/>
      <c r="M19" s="113"/>
      <c r="N19" s="113"/>
      <c r="O19" s="113"/>
      <c r="P19" s="113"/>
      <c r="Q19" s="113"/>
      <c r="R19" s="113"/>
      <c r="S19" s="113"/>
    </row>
    <row r="20" spans="2:19" s="6" customFormat="1" ht="24.95" customHeight="1" thickTop="1" thickBot="1" x14ac:dyDescent="0.3">
      <c r="B20" s="110" t="s">
        <v>13</v>
      </c>
      <c r="C20" s="111"/>
      <c r="D20" s="111"/>
      <c r="E20" s="111"/>
      <c r="F20" s="111"/>
      <c r="G20" s="111"/>
      <c r="H20" s="111"/>
      <c r="I20" s="112"/>
      <c r="J20" s="113"/>
      <c r="K20" s="113"/>
      <c r="L20" s="113"/>
      <c r="M20" s="113"/>
      <c r="N20" s="113"/>
      <c r="O20" s="113"/>
      <c r="P20" s="113"/>
      <c r="Q20" s="113"/>
      <c r="R20" s="113"/>
      <c r="S20" s="113"/>
    </row>
    <row r="21" spans="2:19" s="6" customFormat="1" ht="24.95" customHeight="1" thickTop="1" thickBot="1" x14ac:dyDescent="0.3">
      <c r="B21" s="110" t="s">
        <v>14</v>
      </c>
      <c r="C21" s="111"/>
      <c r="D21" s="111"/>
      <c r="E21" s="111"/>
      <c r="F21" s="111"/>
      <c r="G21" s="111"/>
      <c r="H21" s="111"/>
      <c r="I21" s="112"/>
      <c r="J21" s="113"/>
      <c r="K21" s="113"/>
      <c r="L21" s="113"/>
      <c r="M21" s="113"/>
      <c r="N21" s="113"/>
      <c r="O21" s="113"/>
      <c r="P21" s="113"/>
      <c r="Q21" s="113"/>
      <c r="R21" s="113"/>
      <c r="S21" s="113"/>
    </row>
    <row r="22" spans="2:19" s="6" customFormat="1" ht="24.95" customHeight="1" thickTop="1" thickBot="1" x14ac:dyDescent="0.3">
      <c r="B22" s="110" t="s">
        <v>15</v>
      </c>
      <c r="C22" s="111"/>
      <c r="D22" s="111"/>
      <c r="E22" s="111"/>
      <c r="F22" s="111"/>
      <c r="G22" s="111"/>
      <c r="H22" s="111"/>
      <c r="I22" s="112"/>
      <c r="J22" s="113"/>
      <c r="K22" s="113"/>
      <c r="L22" s="113"/>
      <c r="M22" s="113"/>
      <c r="N22" s="113"/>
      <c r="O22" s="113"/>
      <c r="P22" s="113"/>
      <c r="Q22" s="113"/>
      <c r="R22" s="113"/>
      <c r="S22" s="113"/>
    </row>
    <row r="23" spans="2:19" s="6" customFormat="1" ht="24.95" customHeight="1" thickTop="1" thickBot="1" x14ac:dyDescent="0.3">
      <c r="B23" s="110" t="s">
        <v>16</v>
      </c>
      <c r="C23" s="111"/>
      <c r="D23" s="111"/>
      <c r="E23" s="111"/>
      <c r="F23" s="111"/>
      <c r="G23" s="111"/>
      <c r="H23" s="111"/>
      <c r="I23" s="112"/>
      <c r="J23" s="113"/>
      <c r="K23" s="113"/>
      <c r="L23" s="113"/>
      <c r="M23" s="113"/>
      <c r="N23" s="113"/>
      <c r="O23" s="113"/>
      <c r="P23" s="113"/>
      <c r="Q23" s="113"/>
      <c r="R23" s="113"/>
      <c r="S23" s="113"/>
    </row>
    <row r="24" spans="2:19" s="6" customFormat="1" ht="24.95" customHeight="1" thickTop="1" thickBot="1" x14ac:dyDescent="0.3">
      <c r="B24" s="123" t="s">
        <v>17</v>
      </c>
      <c r="C24" s="124"/>
      <c r="D24" s="124"/>
      <c r="E24" s="124"/>
      <c r="F24" s="124"/>
      <c r="G24" s="124"/>
      <c r="H24" s="124"/>
      <c r="I24" s="125"/>
      <c r="J24" s="113"/>
      <c r="K24" s="113"/>
      <c r="L24" s="113"/>
      <c r="M24" s="113"/>
      <c r="N24" s="113"/>
      <c r="O24" s="113"/>
      <c r="P24" s="113"/>
      <c r="Q24" s="113"/>
      <c r="R24" s="113"/>
      <c r="S24" s="113"/>
    </row>
    <row r="25" spans="2:19" s="5" customFormat="1" ht="24.95" customHeight="1" thickTop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9" s="5" customFormat="1" ht="18" customHeight="1" x14ac:dyDescent="0.25">
      <c r="B26" s="7" t="s">
        <v>18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9" s="5" customFormat="1" ht="18" customHeight="1" x14ac:dyDescent="0.25">
      <c r="B27" s="7" t="s">
        <v>19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9" s="5" customFormat="1" ht="60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9" s="5" customFormat="1" ht="24.95" customHeight="1" x14ac:dyDescent="0.25">
      <c r="B29" s="8" t="s">
        <v>207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2:19" s="5" customFormat="1" ht="24.95" customHeight="1" thickBot="1" x14ac:dyDescent="0.3">
      <c r="B30" s="126" t="s">
        <v>20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</row>
    <row r="31" spans="2:19" s="5" customFormat="1" ht="24.95" customHeight="1" thickTop="1" x14ac:dyDescent="0.25">
      <c r="B31" s="102" t="s">
        <v>21</v>
      </c>
      <c r="C31" s="103"/>
      <c r="D31" s="103"/>
      <c r="E31" s="105"/>
      <c r="F31" s="104" t="s">
        <v>22</v>
      </c>
      <c r="G31" s="103"/>
      <c r="H31" s="105"/>
      <c r="I31" s="104" t="s">
        <v>23</v>
      </c>
      <c r="J31" s="103"/>
      <c r="K31" s="105"/>
      <c r="L31" s="104" t="s">
        <v>24</v>
      </c>
      <c r="M31" s="103"/>
      <c r="N31" s="103"/>
      <c r="O31" s="103"/>
      <c r="P31" s="104" t="s">
        <v>25</v>
      </c>
      <c r="Q31" s="103"/>
      <c r="R31" s="103"/>
      <c r="S31" s="131"/>
    </row>
    <row r="32" spans="2:19" s="5" customFormat="1" ht="24.95" customHeight="1" thickBot="1" x14ac:dyDescent="0.3">
      <c r="B32" s="127"/>
      <c r="C32" s="128"/>
      <c r="D32" s="128"/>
      <c r="E32" s="129"/>
      <c r="F32" s="130"/>
      <c r="G32" s="128"/>
      <c r="H32" s="129"/>
      <c r="I32" s="130"/>
      <c r="J32" s="128"/>
      <c r="K32" s="129"/>
      <c r="L32" s="130"/>
      <c r="M32" s="128"/>
      <c r="N32" s="128"/>
      <c r="O32" s="128"/>
      <c r="P32" s="130"/>
      <c r="Q32" s="128"/>
      <c r="R32" s="128"/>
      <c r="S32" s="132"/>
    </row>
    <row r="33" spans="2:19" s="5" customFormat="1" ht="24.95" customHeight="1" thickTop="1" x14ac:dyDescent="0.25">
      <c r="B33" s="133" t="s">
        <v>26</v>
      </c>
      <c r="C33" s="134"/>
      <c r="D33" s="134"/>
      <c r="E33" s="134"/>
      <c r="F33" s="135"/>
      <c r="G33" s="136"/>
      <c r="H33" s="137"/>
      <c r="I33" s="135"/>
      <c r="J33" s="136"/>
      <c r="K33" s="137"/>
      <c r="L33" s="135"/>
      <c r="M33" s="136"/>
      <c r="N33" s="136"/>
      <c r="O33" s="136"/>
      <c r="P33" s="138">
        <f>SUM(F33:O33)</f>
        <v>0</v>
      </c>
      <c r="Q33" s="139"/>
      <c r="R33" s="139"/>
      <c r="S33" s="140"/>
    </row>
    <row r="34" spans="2:19" s="5" customFormat="1" ht="24.95" customHeight="1" x14ac:dyDescent="0.25">
      <c r="B34" s="133" t="s">
        <v>27</v>
      </c>
      <c r="C34" s="134"/>
      <c r="D34" s="134"/>
      <c r="E34" s="134"/>
      <c r="F34" s="141"/>
      <c r="G34" s="142"/>
      <c r="H34" s="143"/>
      <c r="I34" s="135"/>
      <c r="J34" s="136"/>
      <c r="K34" s="137"/>
      <c r="L34" s="135"/>
      <c r="M34" s="136"/>
      <c r="N34" s="136"/>
      <c r="O34" s="136"/>
      <c r="P34" s="144">
        <f t="shared" ref="P34:P44" si="0">SUM(F34:O34)</f>
        <v>0</v>
      </c>
      <c r="Q34" s="145"/>
      <c r="R34" s="145"/>
      <c r="S34" s="146"/>
    </row>
    <row r="35" spans="2:19" s="5" customFormat="1" ht="24.95" customHeight="1" x14ac:dyDescent="0.25">
      <c r="B35" s="133" t="s">
        <v>28</v>
      </c>
      <c r="C35" s="134"/>
      <c r="D35" s="134"/>
      <c r="E35" s="134"/>
      <c r="F35" s="141"/>
      <c r="G35" s="142"/>
      <c r="H35" s="143"/>
      <c r="I35" s="135"/>
      <c r="J35" s="136"/>
      <c r="K35" s="137"/>
      <c r="L35" s="135"/>
      <c r="M35" s="136"/>
      <c r="N35" s="136"/>
      <c r="O35" s="136"/>
      <c r="P35" s="144">
        <f t="shared" si="0"/>
        <v>0</v>
      </c>
      <c r="Q35" s="145"/>
      <c r="R35" s="145"/>
      <c r="S35" s="146"/>
    </row>
    <row r="36" spans="2:19" s="5" customFormat="1" ht="24.95" customHeight="1" x14ac:dyDescent="0.25">
      <c r="B36" s="133" t="s">
        <v>29</v>
      </c>
      <c r="C36" s="134"/>
      <c r="D36" s="134"/>
      <c r="E36" s="134"/>
      <c r="F36" s="141"/>
      <c r="G36" s="142"/>
      <c r="H36" s="143"/>
      <c r="I36" s="135"/>
      <c r="J36" s="136"/>
      <c r="K36" s="137"/>
      <c r="L36" s="135"/>
      <c r="M36" s="136"/>
      <c r="N36" s="136"/>
      <c r="O36" s="136"/>
      <c r="P36" s="144">
        <f t="shared" si="0"/>
        <v>0</v>
      </c>
      <c r="Q36" s="145"/>
      <c r="R36" s="145"/>
      <c r="S36" s="146"/>
    </row>
    <row r="37" spans="2:19" s="5" customFormat="1" ht="24.95" customHeight="1" x14ac:dyDescent="0.25">
      <c r="B37" s="133" t="s">
        <v>30</v>
      </c>
      <c r="C37" s="134"/>
      <c r="D37" s="134"/>
      <c r="E37" s="134"/>
      <c r="F37" s="141"/>
      <c r="G37" s="142"/>
      <c r="H37" s="143"/>
      <c r="I37" s="135"/>
      <c r="J37" s="136"/>
      <c r="K37" s="137"/>
      <c r="L37" s="135"/>
      <c r="M37" s="136"/>
      <c r="N37" s="136"/>
      <c r="O37" s="136"/>
      <c r="P37" s="144">
        <f t="shared" si="0"/>
        <v>0</v>
      </c>
      <c r="Q37" s="145"/>
      <c r="R37" s="145"/>
      <c r="S37" s="146"/>
    </row>
    <row r="38" spans="2:19" s="5" customFormat="1" ht="24.95" customHeight="1" x14ac:dyDescent="0.25">
      <c r="B38" s="133" t="s">
        <v>31</v>
      </c>
      <c r="C38" s="134"/>
      <c r="D38" s="134"/>
      <c r="E38" s="134"/>
      <c r="F38" s="141"/>
      <c r="G38" s="142"/>
      <c r="H38" s="143"/>
      <c r="I38" s="135"/>
      <c r="J38" s="136"/>
      <c r="K38" s="137"/>
      <c r="L38" s="135"/>
      <c r="M38" s="136"/>
      <c r="N38" s="136"/>
      <c r="O38" s="136"/>
      <c r="P38" s="144">
        <f t="shared" si="0"/>
        <v>0</v>
      </c>
      <c r="Q38" s="145"/>
      <c r="R38" s="145"/>
      <c r="S38" s="146"/>
    </row>
    <row r="39" spans="2:19" s="5" customFormat="1" ht="24.95" customHeight="1" x14ac:dyDescent="0.25">
      <c r="B39" s="133" t="s">
        <v>32</v>
      </c>
      <c r="C39" s="134"/>
      <c r="D39" s="134"/>
      <c r="E39" s="134"/>
      <c r="F39" s="141"/>
      <c r="G39" s="142"/>
      <c r="H39" s="143"/>
      <c r="I39" s="135"/>
      <c r="J39" s="136"/>
      <c r="K39" s="137"/>
      <c r="L39" s="135"/>
      <c r="M39" s="136"/>
      <c r="N39" s="136"/>
      <c r="O39" s="136"/>
      <c r="P39" s="144">
        <f t="shared" si="0"/>
        <v>0</v>
      </c>
      <c r="Q39" s="145"/>
      <c r="R39" s="145"/>
      <c r="S39" s="146"/>
    </row>
    <row r="40" spans="2:19" s="5" customFormat="1" ht="24.95" customHeight="1" x14ac:dyDescent="0.25">
      <c r="B40" s="133" t="s">
        <v>33</v>
      </c>
      <c r="C40" s="134"/>
      <c r="D40" s="134"/>
      <c r="E40" s="134"/>
      <c r="F40" s="141"/>
      <c r="G40" s="142"/>
      <c r="H40" s="143"/>
      <c r="I40" s="135"/>
      <c r="J40" s="136"/>
      <c r="K40" s="137"/>
      <c r="L40" s="135"/>
      <c r="M40" s="136"/>
      <c r="N40" s="136"/>
      <c r="O40" s="136"/>
      <c r="P40" s="144">
        <f t="shared" si="0"/>
        <v>0</v>
      </c>
      <c r="Q40" s="145"/>
      <c r="R40" s="145"/>
      <c r="S40" s="146"/>
    </row>
    <row r="41" spans="2:19" s="5" customFormat="1" ht="24.95" customHeight="1" x14ac:dyDescent="0.25">
      <c r="B41" s="133" t="s">
        <v>34</v>
      </c>
      <c r="C41" s="134"/>
      <c r="D41" s="134"/>
      <c r="E41" s="134"/>
      <c r="F41" s="141"/>
      <c r="G41" s="142"/>
      <c r="H41" s="143"/>
      <c r="I41" s="135"/>
      <c r="J41" s="136"/>
      <c r="K41" s="137"/>
      <c r="L41" s="135"/>
      <c r="M41" s="136"/>
      <c r="N41" s="136"/>
      <c r="O41" s="136"/>
      <c r="P41" s="144">
        <f t="shared" si="0"/>
        <v>0</v>
      </c>
      <c r="Q41" s="145"/>
      <c r="R41" s="145"/>
      <c r="S41" s="146"/>
    </row>
    <row r="42" spans="2:19" s="5" customFormat="1" ht="24.95" customHeight="1" x14ac:dyDescent="0.25">
      <c r="B42" s="133" t="s">
        <v>35</v>
      </c>
      <c r="C42" s="134"/>
      <c r="D42" s="134"/>
      <c r="E42" s="134"/>
      <c r="F42" s="141"/>
      <c r="G42" s="142"/>
      <c r="H42" s="143"/>
      <c r="I42" s="135"/>
      <c r="J42" s="136"/>
      <c r="K42" s="137"/>
      <c r="L42" s="135"/>
      <c r="M42" s="136"/>
      <c r="N42" s="136"/>
      <c r="O42" s="136"/>
      <c r="P42" s="144">
        <f t="shared" si="0"/>
        <v>0</v>
      </c>
      <c r="Q42" s="145"/>
      <c r="R42" s="145"/>
      <c r="S42" s="146"/>
    </row>
    <row r="43" spans="2:19" s="5" customFormat="1" ht="24.95" customHeight="1" x14ac:dyDescent="0.25">
      <c r="B43" s="133" t="s">
        <v>36</v>
      </c>
      <c r="C43" s="134"/>
      <c r="D43" s="134"/>
      <c r="E43" s="134"/>
      <c r="F43" s="141"/>
      <c r="G43" s="142"/>
      <c r="H43" s="143"/>
      <c r="I43" s="135"/>
      <c r="J43" s="136"/>
      <c r="K43" s="137"/>
      <c r="L43" s="135"/>
      <c r="M43" s="136"/>
      <c r="N43" s="136"/>
      <c r="O43" s="136"/>
      <c r="P43" s="144">
        <f t="shared" si="0"/>
        <v>0</v>
      </c>
      <c r="Q43" s="145"/>
      <c r="R43" s="145"/>
      <c r="S43" s="146"/>
    </row>
    <row r="44" spans="2:19" s="5" customFormat="1" ht="24.95" customHeight="1" thickBot="1" x14ac:dyDescent="0.3">
      <c r="B44" s="133" t="s">
        <v>37</v>
      </c>
      <c r="C44" s="134"/>
      <c r="D44" s="134"/>
      <c r="E44" s="134"/>
      <c r="F44" s="141"/>
      <c r="G44" s="142"/>
      <c r="H44" s="143"/>
      <c r="I44" s="135"/>
      <c r="J44" s="136"/>
      <c r="K44" s="137"/>
      <c r="L44" s="135"/>
      <c r="M44" s="136"/>
      <c r="N44" s="136"/>
      <c r="O44" s="136"/>
      <c r="P44" s="144">
        <f t="shared" si="0"/>
        <v>0</v>
      </c>
      <c r="Q44" s="145"/>
      <c r="R44" s="145"/>
      <c r="S44" s="146"/>
    </row>
    <row r="45" spans="2:19" s="5" customFormat="1" ht="24.95" customHeight="1" thickTop="1" thickBot="1" x14ac:dyDescent="0.3">
      <c r="B45" s="147" t="s">
        <v>38</v>
      </c>
      <c r="C45" s="148"/>
      <c r="D45" s="148"/>
      <c r="E45" s="149"/>
      <c r="F45" s="89">
        <f>SUM(F33:F44)/12</f>
        <v>0</v>
      </c>
      <c r="G45" s="90"/>
      <c r="H45" s="93"/>
      <c r="I45" s="89">
        <f>SUM(I33:I44)/12</f>
        <v>0</v>
      </c>
      <c r="J45" s="90"/>
      <c r="K45" s="93"/>
      <c r="L45" s="89">
        <f>SUM(L33:L44)/12</f>
        <v>0</v>
      </c>
      <c r="M45" s="90"/>
      <c r="N45" s="90"/>
      <c r="O45" s="90"/>
      <c r="P45" s="150">
        <f>SUM(P33:P44)/12</f>
        <v>0</v>
      </c>
      <c r="Q45" s="151"/>
      <c r="R45" s="151"/>
      <c r="S45" s="152"/>
    </row>
    <row r="46" spans="2:19" s="5" customFormat="1" ht="24.95" customHeight="1" thickTop="1" x14ac:dyDescent="0.25">
      <c r="B46" s="133" t="s">
        <v>190</v>
      </c>
      <c r="C46" s="134"/>
      <c r="D46" s="134"/>
      <c r="E46" s="134"/>
      <c r="F46" s="135"/>
      <c r="G46" s="136"/>
      <c r="H46" s="137"/>
      <c r="I46" s="135"/>
      <c r="J46" s="136"/>
      <c r="K46" s="137"/>
      <c r="L46" s="135"/>
      <c r="M46" s="136"/>
      <c r="N46" s="136"/>
      <c r="O46" s="136"/>
      <c r="P46" s="138">
        <f>SUM(F46:O46)</f>
        <v>0</v>
      </c>
      <c r="Q46" s="139"/>
      <c r="R46" s="139"/>
      <c r="S46" s="140"/>
    </row>
    <row r="47" spans="2:19" s="5" customFormat="1" ht="24.95" customHeight="1" x14ac:dyDescent="0.25">
      <c r="B47" s="133" t="s">
        <v>191</v>
      </c>
      <c r="C47" s="134"/>
      <c r="D47" s="134"/>
      <c r="E47" s="134"/>
      <c r="F47" s="141"/>
      <c r="G47" s="142"/>
      <c r="H47" s="143"/>
      <c r="I47" s="135"/>
      <c r="J47" s="136"/>
      <c r="K47" s="137"/>
      <c r="L47" s="135"/>
      <c r="M47" s="136"/>
      <c r="N47" s="136"/>
      <c r="O47" s="136"/>
      <c r="P47" s="144">
        <f t="shared" ref="P47:P49" si="1">SUM(F47:O47)</f>
        <v>0</v>
      </c>
      <c r="Q47" s="145"/>
      <c r="R47" s="145"/>
      <c r="S47" s="146"/>
    </row>
    <row r="48" spans="2:19" s="5" customFormat="1" ht="24.95" customHeight="1" x14ac:dyDescent="0.25">
      <c r="B48" s="133" t="s">
        <v>192</v>
      </c>
      <c r="C48" s="134"/>
      <c r="D48" s="134"/>
      <c r="E48" s="134"/>
      <c r="F48" s="141"/>
      <c r="G48" s="142"/>
      <c r="H48" s="143"/>
      <c r="I48" s="135"/>
      <c r="J48" s="136"/>
      <c r="K48" s="137"/>
      <c r="L48" s="135"/>
      <c r="M48" s="136"/>
      <c r="N48" s="136"/>
      <c r="O48" s="136"/>
      <c r="P48" s="144">
        <f t="shared" si="1"/>
        <v>0</v>
      </c>
      <c r="Q48" s="145"/>
      <c r="R48" s="145"/>
      <c r="S48" s="146"/>
    </row>
    <row r="49" spans="2:19" s="5" customFormat="1" ht="24.95" customHeight="1" x14ac:dyDescent="0.25">
      <c r="B49" s="155" t="s">
        <v>193</v>
      </c>
      <c r="C49" s="156"/>
      <c r="D49" s="156"/>
      <c r="E49" s="156"/>
      <c r="F49" s="157"/>
      <c r="G49" s="158"/>
      <c r="H49" s="159"/>
      <c r="I49" s="160"/>
      <c r="J49" s="161"/>
      <c r="K49" s="162"/>
      <c r="L49" s="160"/>
      <c r="M49" s="161"/>
      <c r="N49" s="161"/>
      <c r="O49" s="161"/>
      <c r="P49" s="163">
        <f t="shared" si="1"/>
        <v>0</v>
      </c>
      <c r="Q49" s="164"/>
      <c r="R49" s="164"/>
      <c r="S49" s="165"/>
    </row>
    <row r="50" spans="2:19" s="5" customFormat="1" ht="24.95" customHeight="1" thickBot="1" x14ac:dyDescent="0.3">
      <c r="B50" s="91" t="s">
        <v>197</v>
      </c>
      <c r="C50" s="92"/>
      <c r="D50" s="92"/>
      <c r="E50" s="92"/>
      <c r="F50" s="89">
        <f>SUM(F46:F49)/4</f>
        <v>0</v>
      </c>
      <c r="G50" s="90"/>
      <c r="H50" s="93"/>
      <c r="I50" s="89">
        <f>SUM(I46:I49)/4</f>
        <v>0</v>
      </c>
      <c r="J50" s="90"/>
      <c r="K50" s="93"/>
      <c r="L50" s="89">
        <f>SUM(L46:O49)/4</f>
        <v>0</v>
      </c>
      <c r="M50" s="90"/>
      <c r="N50" s="90"/>
      <c r="O50" s="90"/>
      <c r="P50" s="153">
        <f>SUM(P46:P49)/4</f>
        <v>0</v>
      </c>
      <c r="Q50" s="153"/>
      <c r="R50" s="153"/>
      <c r="S50" s="154"/>
    </row>
    <row r="51" spans="2:19" s="5" customFormat="1" ht="24.95" customHeight="1" thickTop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9" s="5" customFormat="1" ht="24.9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2:19" s="5" customFormat="1" ht="24.9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2:19" s="5" customFormat="1" ht="24.9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2:19" s="11" customFormat="1" ht="24.95" customHeight="1" x14ac:dyDescent="0.25">
      <c r="B55" s="101" t="s">
        <v>181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</row>
    <row r="56" spans="2:19" s="11" customFormat="1" ht="24.95" customHeight="1" thickBot="1" x14ac:dyDescent="0.3">
      <c r="B56" s="100" t="s">
        <v>39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1"/>
    </row>
    <row r="57" spans="2:19" s="6" customFormat="1" ht="24.95" customHeight="1" thickTop="1" x14ac:dyDescent="0.25">
      <c r="B57" s="102" t="s">
        <v>40</v>
      </c>
      <c r="C57" s="103"/>
      <c r="D57" s="12" t="s">
        <v>41</v>
      </c>
      <c r="E57" s="104" t="s">
        <v>42</v>
      </c>
      <c r="F57" s="105"/>
      <c r="G57" s="12" t="s">
        <v>41</v>
      </c>
      <c r="H57" s="104" t="s">
        <v>42</v>
      </c>
      <c r="I57" s="105"/>
      <c r="J57" s="12" t="s">
        <v>41</v>
      </c>
      <c r="K57" s="104" t="s">
        <v>42</v>
      </c>
      <c r="L57" s="105"/>
      <c r="M57" s="12" t="s">
        <v>41</v>
      </c>
      <c r="N57" s="104" t="s">
        <v>42</v>
      </c>
      <c r="O57" s="105"/>
      <c r="P57" s="13" t="s">
        <v>41</v>
      </c>
      <c r="Q57" s="5"/>
      <c r="R57" s="5"/>
      <c r="S57" s="5"/>
    </row>
    <row r="58" spans="2:19" s="6" customFormat="1" ht="24.95" customHeight="1" thickBot="1" x14ac:dyDescent="0.3">
      <c r="B58" s="127" t="s">
        <v>43</v>
      </c>
      <c r="C58" s="128"/>
      <c r="D58" s="14" t="s">
        <v>44</v>
      </c>
      <c r="E58" s="130" t="s">
        <v>43</v>
      </c>
      <c r="F58" s="129"/>
      <c r="G58" s="14" t="s">
        <v>44</v>
      </c>
      <c r="H58" s="130" t="s">
        <v>43</v>
      </c>
      <c r="I58" s="129"/>
      <c r="J58" s="14" t="s">
        <v>44</v>
      </c>
      <c r="K58" s="130" t="s">
        <v>43</v>
      </c>
      <c r="L58" s="129"/>
      <c r="M58" s="14" t="s">
        <v>44</v>
      </c>
      <c r="N58" s="130" t="s">
        <v>43</v>
      </c>
      <c r="O58" s="129"/>
      <c r="P58" s="15" t="s">
        <v>44</v>
      </c>
      <c r="Q58" s="5"/>
      <c r="R58" s="5"/>
      <c r="S58" s="5"/>
    </row>
    <row r="59" spans="2:19" s="5" customFormat="1" ht="24.95" customHeight="1" thickTop="1" x14ac:dyDescent="0.25">
      <c r="B59" s="166" t="s">
        <v>45</v>
      </c>
      <c r="C59" s="167"/>
      <c r="D59" s="16"/>
      <c r="E59" s="17">
        <v>7</v>
      </c>
      <c r="F59" s="18" t="s">
        <v>46</v>
      </c>
      <c r="G59" s="16">
        <v>0</v>
      </c>
      <c r="H59" s="17">
        <v>14</v>
      </c>
      <c r="I59" s="18" t="s">
        <v>46</v>
      </c>
      <c r="J59" s="16">
        <v>0</v>
      </c>
      <c r="K59" s="17">
        <v>21</v>
      </c>
      <c r="L59" s="18" t="s">
        <v>46</v>
      </c>
      <c r="M59" s="16">
        <v>0</v>
      </c>
      <c r="N59" s="17">
        <v>28</v>
      </c>
      <c r="O59" s="18" t="s">
        <v>46</v>
      </c>
      <c r="P59" s="19"/>
    </row>
    <row r="60" spans="2:19" s="5" customFormat="1" ht="24.95" customHeight="1" x14ac:dyDescent="0.25">
      <c r="B60" s="20">
        <v>1</v>
      </c>
      <c r="C60" s="21" t="s">
        <v>47</v>
      </c>
      <c r="D60" s="22">
        <v>0</v>
      </c>
      <c r="E60" s="23">
        <v>8</v>
      </c>
      <c r="F60" s="24" t="s">
        <v>46</v>
      </c>
      <c r="G60" s="22"/>
      <c r="H60" s="23">
        <v>15</v>
      </c>
      <c r="I60" s="24" t="s">
        <v>46</v>
      </c>
      <c r="J60" s="22">
        <v>0</v>
      </c>
      <c r="K60" s="23">
        <v>22</v>
      </c>
      <c r="L60" s="24" t="s">
        <v>46</v>
      </c>
      <c r="M60" s="22">
        <v>0</v>
      </c>
      <c r="N60" s="23">
        <v>29</v>
      </c>
      <c r="O60" s="24" t="s">
        <v>46</v>
      </c>
      <c r="P60" s="19"/>
    </row>
    <row r="61" spans="2:19" s="5" customFormat="1" ht="24.95" customHeight="1" x14ac:dyDescent="0.25">
      <c r="B61" s="20">
        <v>2</v>
      </c>
      <c r="C61" s="21" t="s">
        <v>47</v>
      </c>
      <c r="D61" s="22"/>
      <c r="E61" s="23">
        <v>9</v>
      </c>
      <c r="F61" s="24" t="s">
        <v>46</v>
      </c>
      <c r="G61" s="22"/>
      <c r="H61" s="23">
        <v>16</v>
      </c>
      <c r="I61" s="24" t="s">
        <v>46</v>
      </c>
      <c r="J61" s="22">
        <v>0</v>
      </c>
      <c r="K61" s="23">
        <v>23</v>
      </c>
      <c r="L61" s="24" t="s">
        <v>46</v>
      </c>
      <c r="M61" s="22"/>
      <c r="N61" s="23">
        <v>30</v>
      </c>
      <c r="O61" s="24" t="s">
        <v>46</v>
      </c>
      <c r="P61" s="19"/>
    </row>
    <row r="62" spans="2:19" s="5" customFormat="1" ht="24.95" customHeight="1" x14ac:dyDescent="0.25">
      <c r="B62" s="20">
        <v>3</v>
      </c>
      <c r="C62" s="21" t="s">
        <v>47</v>
      </c>
      <c r="D62" s="22">
        <v>0</v>
      </c>
      <c r="E62" s="23">
        <v>10</v>
      </c>
      <c r="F62" s="24" t="s">
        <v>46</v>
      </c>
      <c r="G62" s="22">
        <v>0</v>
      </c>
      <c r="H62" s="23">
        <v>17</v>
      </c>
      <c r="I62" s="24" t="s">
        <v>46</v>
      </c>
      <c r="J62" s="22"/>
      <c r="K62" s="23">
        <v>24</v>
      </c>
      <c r="L62" s="24" t="s">
        <v>46</v>
      </c>
      <c r="M62" s="22">
        <v>0</v>
      </c>
      <c r="N62" s="23">
        <v>31</v>
      </c>
      <c r="O62" s="24" t="s">
        <v>46</v>
      </c>
      <c r="P62" s="19">
        <v>0</v>
      </c>
    </row>
    <row r="63" spans="2:19" s="5" customFormat="1" ht="24.95" customHeight="1" x14ac:dyDescent="0.25">
      <c r="B63" s="20">
        <v>4</v>
      </c>
      <c r="C63" s="21" t="s">
        <v>47</v>
      </c>
      <c r="D63" s="22">
        <v>0</v>
      </c>
      <c r="E63" s="23">
        <v>11</v>
      </c>
      <c r="F63" s="24" t="s">
        <v>46</v>
      </c>
      <c r="G63" s="22">
        <v>0</v>
      </c>
      <c r="H63" s="23">
        <v>18</v>
      </c>
      <c r="I63" s="24" t="s">
        <v>46</v>
      </c>
      <c r="J63" s="22">
        <v>0</v>
      </c>
      <c r="K63" s="23">
        <v>25</v>
      </c>
      <c r="L63" s="24" t="s">
        <v>46</v>
      </c>
      <c r="M63" s="22">
        <v>0</v>
      </c>
      <c r="N63" s="23">
        <v>32</v>
      </c>
      <c r="O63" s="24" t="s">
        <v>46</v>
      </c>
      <c r="P63" s="19"/>
    </row>
    <row r="64" spans="2:19" s="5" customFormat="1" ht="24.95" customHeight="1" x14ac:dyDescent="0.25">
      <c r="B64" s="20">
        <v>5</v>
      </c>
      <c r="C64" s="21" t="s">
        <v>47</v>
      </c>
      <c r="D64" s="22">
        <v>0</v>
      </c>
      <c r="E64" s="23">
        <v>12</v>
      </c>
      <c r="F64" s="24" t="s">
        <v>46</v>
      </c>
      <c r="G64" s="22">
        <v>0</v>
      </c>
      <c r="H64" s="23">
        <v>19</v>
      </c>
      <c r="I64" s="24" t="s">
        <v>46</v>
      </c>
      <c r="J64" s="22">
        <v>0</v>
      </c>
      <c r="K64" s="23">
        <v>26</v>
      </c>
      <c r="L64" s="24" t="s">
        <v>46</v>
      </c>
      <c r="M64" s="22">
        <v>0</v>
      </c>
      <c r="N64" s="23">
        <v>33</v>
      </c>
      <c r="O64" s="24" t="s">
        <v>46</v>
      </c>
      <c r="P64" s="19">
        <v>0</v>
      </c>
    </row>
    <row r="65" spans="2:19" s="5" customFormat="1" ht="24.95" customHeight="1" thickBot="1" x14ac:dyDescent="0.3">
      <c r="B65" s="25">
        <v>6</v>
      </c>
      <c r="C65" s="26" t="s">
        <v>47</v>
      </c>
      <c r="D65" s="27">
        <v>0</v>
      </c>
      <c r="E65" s="28">
        <v>13</v>
      </c>
      <c r="F65" s="29" t="s">
        <v>46</v>
      </c>
      <c r="G65" s="27">
        <v>0</v>
      </c>
      <c r="H65" s="28">
        <v>20</v>
      </c>
      <c r="I65" s="29" t="s">
        <v>46</v>
      </c>
      <c r="J65" s="27">
        <v>0</v>
      </c>
      <c r="K65" s="28">
        <v>27</v>
      </c>
      <c r="L65" s="29" t="s">
        <v>46</v>
      </c>
      <c r="M65" s="27">
        <v>0</v>
      </c>
      <c r="N65" s="28">
        <v>34</v>
      </c>
      <c r="O65" s="30" t="s">
        <v>48</v>
      </c>
      <c r="P65" s="31">
        <v>0</v>
      </c>
    </row>
    <row r="66" spans="2:19" s="6" customFormat="1" ht="27.75" customHeight="1" thickTop="1" thickBot="1" x14ac:dyDescent="0.3">
      <c r="B66" s="32"/>
      <c r="C66" s="32"/>
      <c r="D66" s="32"/>
      <c r="E66" s="32"/>
      <c r="F66" s="32"/>
      <c r="G66" s="32"/>
      <c r="H66" s="32"/>
      <c r="I66" s="32"/>
      <c r="J66" s="33"/>
      <c r="K66" s="32"/>
      <c r="L66" s="32"/>
      <c r="M66" s="32"/>
      <c r="N66" s="106" t="s">
        <v>25</v>
      </c>
      <c r="O66" s="107"/>
      <c r="P66" s="75">
        <f>SUM(D59:D65,G59:G65,J59:J65,M59:M65,P59:P65)</f>
        <v>0</v>
      </c>
      <c r="Q66" s="5"/>
      <c r="R66" s="5"/>
      <c r="S66" s="5"/>
    </row>
    <row r="67" spans="2:19" s="6" customFormat="1" ht="24.95" customHeight="1" thickTop="1" thickBot="1" x14ac:dyDescent="0.3">
      <c r="B67" s="34"/>
      <c r="C67" s="34"/>
      <c r="D67" s="108" t="s">
        <v>49</v>
      </c>
      <c r="E67" s="109"/>
      <c r="F67" s="109"/>
      <c r="G67" s="172" t="e">
        <f>SUMPRODUCT(B60*D60+B61*D61+B62*D62+B63*D63+B64*D64+B65*D65+E59*G59+E60*G60+E61*G61+E62*G62+E63*G63+E64*G64+E65*G65+H59*J59+H60*J60+H61*J61+H62*J62+H63*J63+H64*J64+H65*J65+K59*M59+K60*M60+K61*M61+K62*M62+K63*M63+K64*M64+K65*M65+N59*P59+N60*P60+N61*P61+N62*P62+N63*P63+N64*P64+N65*P65)/(P66-D59)</f>
        <v>#DIV/0!</v>
      </c>
      <c r="H67" s="173"/>
      <c r="I67" s="35" t="s">
        <v>50</v>
      </c>
      <c r="J67" s="34"/>
      <c r="K67" s="34"/>
      <c r="L67" s="34"/>
      <c r="M67" s="34"/>
      <c r="N67" s="34"/>
      <c r="O67" s="34"/>
      <c r="P67" s="34"/>
      <c r="Q67" s="34"/>
    </row>
    <row r="68" spans="2:19" s="5" customFormat="1" ht="24.95" customHeight="1" thickTop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2:19" s="5" customFormat="1" ht="19.5" customHeight="1" x14ac:dyDescent="0.25">
      <c r="B69" s="7" t="s">
        <v>51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2:19" s="5" customFormat="1" ht="19.5" customHeight="1" x14ac:dyDescent="0.25">
      <c r="B70" s="7" t="s">
        <v>52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2:19" s="5" customFormat="1" ht="19.5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2:19" s="5" customFormat="1" ht="19.5" customHeight="1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2:19" s="5" customFormat="1" ht="24.95" customHeight="1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2:19" s="5" customFormat="1" ht="24.95" customHeight="1" x14ac:dyDescent="0.25">
      <c r="B74" s="174" t="s">
        <v>182</v>
      </c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36"/>
    </row>
    <row r="75" spans="2:19" s="5" customFormat="1" ht="24.95" customHeight="1" thickBot="1" x14ac:dyDescent="0.3">
      <c r="B75" s="174" t="s">
        <v>53</v>
      </c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36"/>
    </row>
    <row r="76" spans="2:19" s="5" customFormat="1" ht="24.95" customHeight="1" thickTop="1" x14ac:dyDescent="0.25">
      <c r="B76" s="175" t="s">
        <v>54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7"/>
      <c r="M76" s="177"/>
      <c r="N76" s="177"/>
      <c r="O76" s="177"/>
      <c r="P76" s="178"/>
      <c r="Q76" s="37"/>
    </row>
    <row r="77" spans="2:19" s="5" customFormat="1" ht="24.95" customHeight="1" x14ac:dyDescent="0.25">
      <c r="B77" s="168" t="s">
        <v>55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70"/>
      <c r="M77" s="170"/>
      <c r="N77" s="170"/>
      <c r="O77" s="170"/>
      <c r="P77" s="171"/>
      <c r="Q77" s="37"/>
    </row>
    <row r="78" spans="2:19" s="5" customFormat="1" ht="24.95" customHeight="1" x14ac:dyDescent="0.25">
      <c r="B78" s="168" t="s">
        <v>56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70"/>
      <c r="M78" s="170"/>
      <c r="N78" s="170"/>
      <c r="O78" s="170"/>
      <c r="P78" s="171"/>
      <c r="Q78" s="37"/>
    </row>
    <row r="79" spans="2:19" s="5" customFormat="1" ht="24.95" customHeight="1" x14ac:dyDescent="0.25">
      <c r="B79" s="168" t="s">
        <v>57</v>
      </c>
      <c r="C79" s="169"/>
      <c r="D79" s="169"/>
      <c r="E79" s="169"/>
      <c r="F79" s="169"/>
      <c r="G79" s="169"/>
      <c r="H79" s="169"/>
      <c r="I79" s="169"/>
      <c r="J79" s="169"/>
      <c r="K79" s="169"/>
      <c r="L79" s="170"/>
      <c r="M79" s="170"/>
      <c r="N79" s="170"/>
      <c r="O79" s="170"/>
      <c r="P79" s="171"/>
      <c r="Q79" s="37"/>
    </row>
    <row r="80" spans="2:19" s="5" customFormat="1" ht="24.95" customHeight="1" x14ac:dyDescent="0.25">
      <c r="B80" s="168" t="s">
        <v>58</v>
      </c>
      <c r="C80" s="169"/>
      <c r="D80" s="169"/>
      <c r="E80" s="169"/>
      <c r="F80" s="169"/>
      <c r="G80" s="169"/>
      <c r="H80" s="169"/>
      <c r="I80" s="169"/>
      <c r="J80" s="169"/>
      <c r="K80" s="169"/>
      <c r="L80" s="170"/>
      <c r="M80" s="170"/>
      <c r="N80" s="170"/>
      <c r="O80" s="170"/>
      <c r="P80" s="171"/>
      <c r="Q80" s="37"/>
    </row>
    <row r="81" spans="2:17" s="5" customFormat="1" ht="24.95" customHeight="1" x14ac:dyDescent="0.25">
      <c r="B81" s="168" t="s">
        <v>59</v>
      </c>
      <c r="C81" s="169"/>
      <c r="D81" s="169"/>
      <c r="E81" s="169"/>
      <c r="F81" s="169"/>
      <c r="G81" s="169"/>
      <c r="H81" s="169"/>
      <c r="I81" s="169"/>
      <c r="J81" s="169"/>
      <c r="K81" s="169"/>
      <c r="L81" s="170"/>
      <c r="M81" s="170"/>
      <c r="N81" s="170"/>
      <c r="O81" s="170"/>
      <c r="P81" s="171"/>
      <c r="Q81" s="37"/>
    </row>
    <row r="82" spans="2:17" s="5" customFormat="1" ht="24.95" customHeight="1" x14ac:dyDescent="0.25">
      <c r="B82" s="168" t="s">
        <v>60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70"/>
      <c r="M82" s="170"/>
      <c r="N82" s="170"/>
      <c r="O82" s="170"/>
      <c r="P82" s="171"/>
      <c r="Q82" s="37"/>
    </row>
    <row r="83" spans="2:17" s="5" customFormat="1" ht="24.95" customHeight="1" x14ac:dyDescent="0.25">
      <c r="B83" s="168" t="s">
        <v>61</v>
      </c>
      <c r="C83" s="169"/>
      <c r="D83" s="169"/>
      <c r="E83" s="169"/>
      <c r="F83" s="169"/>
      <c r="G83" s="169"/>
      <c r="H83" s="169"/>
      <c r="I83" s="169"/>
      <c r="J83" s="169"/>
      <c r="K83" s="169"/>
      <c r="L83" s="170"/>
      <c r="M83" s="170"/>
      <c r="N83" s="170"/>
      <c r="O83" s="170"/>
      <c r="P83" s="171"/>
      <c r="Q83" s="37"/>
    </row>
    <row r="84" spans="2:17" s="5" customFormat="1" ht="24.95" customHeight="1" x14ac:dyDescent="0.25">
      <c r="B84" s="168" t="s">
        <v>62</v>
      </c>
      <c r="C84" s="169"/>
      <c r="D84" s="169"/>
      <c r="E84" s="169"/>
      <c r="F84" s="169"/>
      <c r="G84" s="169"/>
      <c r="H84" s="169"/>
      <c r="I84" s="169"/>
      <c r="J84" s="169"/>
      <c r="K84" s="169"/>
      <c r="L84" s="170"/>
      <c r="M84" s="170"/>
      <c r="N84" s="170"/>
      <c r="O84" s="170"/>
      <c r="P84" s="171"/>
      <c r="Q84" s="37"/>
    </row>
    <row r="85" spans="2:17" s="5" customFormat="1" ht="24.95" customHeight="1" thickBot="1" x14ac:dyDescent="0.3">
      <c r="B85" s="147" t="s">
        <v>25</v>
      </c>
      <c r="C85" s="148"/>
      <c r="D85" s="148"/>
      <c r="E85" s="148"/>
      <c r="F85" s="148"/>
      <c r="G85" s="148"/>
      <c r="H85" s="148"/>
      <c r="I85" s="148"/>
      <c r="J85" s="148"/>
      <c r="K85" s="149"/>
      <c r="L85" s="180">
        <f>SUM(L76:L84)</f>
        <v>0</v>
      </c>
      <c r="M85" s="180"/>
      <c r="N85" s="180"/>
      <c r="O85" s="180"/>
      <c r="P85" s="181"/>
      <c r="Q85" s="38"/>
    </row>
    <row r="86" spans="2:17" s="5" customFormat="1" ht="24.95" customHeight="1" thickTop="1" x14ac:dyDescent="0.25">
      <c r="O86" s="39"/>
      <c r="P86" s="39"/>
      <c r="Q86" s="39"/>
    </row>
    <row r="87" spans="2:17" s="5" customFormat="1" ht="24.95" customHeight="1" x14ac:dyDescent="0.25">
      <c r="O87" s="39"/>
      <c r="P87" s="39"/>
      <c r="Q87" s="39"/>
    </row>
    <row r="88" spans="2:17" s="5" customFormat="1" ht="24.95" customHeight="1" x14ac:dyDescent="0.25">
      <c r="O88" s="39"/>
      <c r="P88" s="39"/>
      <c r="Q88" s="39"/>
    </row>
    <row r="89" spans="2:17" s="5" customFormat="1" ht="24.95" customHeight="1" x14ac:dyDescent="0.25">
      <c r="B89" s="179" t="s">
        <v>183</v>
      </c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</row>
    <row r="90" spans="2:17" s="5" customFormat="1" ht="24.95" customHeight="1" x14ac:dyDescent="0.25">
      <c r="B90" s="179" t="s">
        <v>63</v>
      </c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</row>
    <row r="91" spans="2:17" s="5" customFormat="1" ht="24.95" customHeight="1" x14ac:dyDescent="0.25">
      <c r="B91" s="168" t="s">
        <v>205</v>
      </c>
      <c r="C91" s="169"/>
      <c r="D91" s="169"/>
      <c r="E91" s="169"/>
      <c r="F91" s="169"/>
      <c r="G91" s="169"/>
      <c r="H91" s="169"/>
      <c r="I91" s="169"/>
      <c r="J91" s="169"/>
      <c r="K91" s="169"/>
      <c r="L91" s="170"/>
      <c r="M91" s="170"/>
      <c r="N91" s="170"/>
      <c r="O91" s="170"/>
      <c r="P91" s="171"/>
      <c r="Q91" s="40"/>
    </row>
    <row r="92" spans="2:17" s="5" customFormat="1" ht="24.95" customHeight="1" x14ac:dyDescent="0.25">
      <c r="B92" s="168" t="s">
        <v>201</v>
      </c>
      <c r="C92" s="169"/>
      <c r="D92" s="169"/>
      <c r="E92" s="169"/>
      <c r="F92" s="169"/>
      <c r="G92" s="169"/>
      <c r="H92" s="169"/>
      <c r="I92" s="169"/>
      <c r="J92" s="169"/>
      <c r="K92" s="169"/>
      <c r="L92" s="170"/>
      <c r="M92" s="170"/>
      <c r="N92" s="170"/>
      <c r="O92" s="170"/>
      <c r="P92" s="171"/>
      <c r="Q92" s="40"/>
    </row>
    <row r="93" spans="2:17" s="5" customFormat="1" ht="24.95" customHeight="1" x14ac:dyDescent="0.25">
      <c r="B93" s="168" t="s">
        <v>202</v>
      </c>
      <c r="C93" s="169"/>
      <c r="D93" s="169"/>
      <c r="E93" s="169"/>
      <c r="F93" s="169"/>
      <c r="G93" s="169"/>
      <c r="H93" s="169"/>
      <c r="I93" s="169"/>
      <c r="J93" s="169"/>
      <c r="K93" s="169"/>
      <c r="L93" s="170"/>
      <c r="M93" s="170"/>
      <c r="N93" s="170"/>
      <c r="O93" s="170"/>
      <c r="P93" s="171"/>
      <c r="Q93" s="40"/>
    </row>
    <row r="94" spans="2:17" s="5" customFormat="1" ht="24.95" customHeight="1" x14ac:dyDescent="0.25">
      <c r="B94" s="168" t="s">
        <v>64</v>
      </c>
      <c r="C94" s="169"/>
      <c r="D94" s="169"/>
      <c r="E94" s="169"/>
      <c r="F94" s="169"/>
      <c r="G94" s="169"/>
      <c r="H94" s="169"/>
      <c r="I94" s="169"/>
      <c r="J94" s="169"/>
      <c r="K94" s="169"/>
      <c r="L94" s="170"/>
      <c r="M94" s="170"/>
      <c r="N94" s="170"/>
      <c r="O94" s="170"/>
      <c r="P94" s="171"/>
      <c r="Q94" s="40"/>
    </row>
    <row r="95" spans="2:17" s="5" customFormat="1" ht="24.95" customHeight="1" x14ac:dyDescent="0.25">
      <c r="B95" s="168" t="s">
        <v>65</v>
      </c>
      <c r="C95" s="169"/>
      <c r="D95" s="169"/>
      <c r="E95" s="169"/>
      <c r="F95" s="169"/>
      <c r="G95" s="169"/>
      <c r="H95" s="169"/>
      <c r="I95" s="169"/>
      <c r="J95" s="169"/>
      <c r="K95" s="169"/>
      <c r="L95" s="170"/>
      <c r="M95" s="170"/>
      <c r="N95" s="170"/>
      <c r="O95" s="170"/>
      <c r="P95" s="171"/>
      <c r="Q95" s="40"/>
    </row>
    <row r="96" spans="2:17" s="5" customFormat="1" ht="24.95" customHeight="1" x14ac:dyDescent="0.25">
      <c r="B96" s="168" t="s">
        <v>66</v>
      </c>
      <c r="C96" s="169"/>
      <c r="D96" s="169"/>
      <c r="E96" s="169"/>
      <c r="F96" s="169"/>
      <c r="G96" s="169"/>
      <c r="H96" s="169"/>
      <c r="I96" s="169"/>
      <c r="J96" s="169"/>
      <c r="K96" s="169"/>
      <c r="L96" s="170"/>
      <c r="M96" s="170"/>
      <c r="N96" s="170"/>
      <c r="O96" s="170"/>
      <c r="P96" s="171"/>
      <c r="Q96" s="40"/>
    </row>
    <row r="97" spans="2:32" s="5" customFormat="1" ht="24.95" customHeight="1" x14ac:dyDescent="0.25">
      <c r="B97" s="168" t="s">
        <v>67</v>
      </c>
      <c r="C97" s="169"/>
      <c r="D97" s="169"/>
      <c r="E97" s="169"/>
      <c r="F97" s="169"/>
      <c r="G97" s="169"/>
      <c r="H97" s="169"/>
      <c r="I97" s="169"/>
      <c r="J97" s="169"/>
      <c r="K97" s="169"/>
      <c r="L97" s="170"/>
      <c r="M97" s="170"/>
      <c r="N97" s="170"/>
      <c r="O97" s="170"/>
      <c r="P97" s="171"/>
      <c r="Q97" s="40"/>
    </row>
    <row r="98" spans="2:32" s="5" customFormat="1" ht="24.95" customHeight="1" x14ac:dyDescent="0.25">
      <c r="B98" s="94" t="s">
        <v>203</v>
      </c>
      <c r="C98" s="95"/>
      <c r="D98" s="95"/>
      <c r="E98" s="95"/>
      <c r="F98" s="95"/>
      <c r="G98" s="95"/>
      <c r="H98" s="95"/>
      <c r="I98" s="95"/>
      <c r="J98" s="95"/>
      <c r="K98" s="96"/>
      <c r="L98" s="97"/>
      <c r="M98" s="98"/>
      <c r="N98" s="98"/>
      <c r="O98" s="98"/>
      <c r="P98" s="99"/>
      <c r="Q98" s="40"/>
    </row>
    <row r="99" spans="2:32" s="5" customFormat="1" ht="24.95" customHeight="1" x14ac:dyDescent="0.25">
      <c r="B99" s="94" t="s">
        <v>204</v>
      </c>
      <c r="C99" s="95"/>
      <c r="D99" s="95"/>
      <c r="E99" s="95"/>
      <c r="F99" s="95"/>
      <c r="G99" s="95"/>
      <c r="H99" s="95"/>
      <c r="I99" s="95"/>
      <c r="J99" s="95"/>
      <c r="K99" s="96"/>
      <c r="L99" s="97"/>
      <c r="M99" s="98"/>
      <c r="N99" s="98"/>
      <c r="O99" s="98"/>
      <c r="P99" s="99"/>
      <c r="Q99" s="40"/>
    </row>
    <row r="100" spans="2:32" s="5" customFormat="1" ht="24.95" customHeight="1" thickBot="1" x14ac:dyDescent="0.3">
      <c r="B100" s="147" t="s">
        <v>25</v>
      </c>
      <c r="C100" s="148"/>
      <c r="D100" s="148"/>
      <c r="E100" s="148"/>
      <c r="F100" s="148"/>
      <c r="G100" s="148"/>
      <c r="H100" s="148"/>
      <c r="I100" s="148"/>
      <c r="J100" s="148"/>
      <c r="K100" s="149"/>
      <c r="L100" s="180">
        <f>SUM(L91:L99)</f>
        <v>0</v>
      </c>
      <c r="M100" s="180"/>
      <c r="N100" s="180"/>
      <c r="O100" s="180"/>
      <c r="P100" s="181"/>
      <c r="Q100" s="38"/>
    </row>
    <row r="101" spans="2:32" s="5" customFormat="1" ht="24.75" customHeight="1" thickTop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2:32" s="5" customFormat="1" ht="24.75" customHeigh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2:32" s="5" customFormat="1" ht="24.75" customHeight="1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2:32" s="5" customFormat="1" ht="53.25" customHeight="1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2:32" s="5" customFormat="1" ht="53.25" customHeight="1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2:32" s="11" customFormat="1" ht="24.95" customHeight="1" x14ac:dyDescent="0.25">
      <c r="B106" s="101" t="s">
        <v>184</v>
      </c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</row>
    <row r="107" spans="2:32" s="11" customFormat="1" ht="24.95" customHeight="1" thickBot="1" x14ac:dyDescent="0.3">
      <c r="B107" s="101" t="s">
        <v>68</v>
      </c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2:32" s="6" customFormat="1" ht="24.95" customHeight="1" thickTop="1" thickBot="1" x14ac:dyDescent="0.3">
      <c r="B108" s="182"/>
      <c r="C108" s="182"/>
      <c r="D108" s="182"/>
      <c r="E108" s="182"/>
      <c r="F108" s="182"/>
      <c r="G108" s="182"/>
      <c r="H108" s="182" t="s">
        <v>69</v>
      </c>
      <c r="I108" s="182"/>
      <c r="J108" s="182"/>
      <c r="K108" s="182"/>
      <c r="L108" s="182"/>
      <c r="M108" s="182"/>
      <c r="N108" s="183" t="s">
        <v>25</v>
      </c>
      <c r="O108" s="183"/>
      <c r="P108" s="183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2:32" s="6" customFormat="1" ht="24.95" customHeight="1" thickTop="1" thickBot="1" x14ac:dyDescent="0.3">
      <c r="B109" s="182" t="s">
        <v>70</v>
      </c>
      <c r="C109" s="182"/>
      <c r="D109" s="182"/>
      <c r="E109" s="182"/>
      <c r="F109" s="182"/>
      <c r="G109" s="182"/>
      <c r="H109" s="182" t="s">
        <v>71</v>
      </c>
      <c r="I109" s="182"/>
      <c r="J109" s="182"/>
      <c r="K109" s="182" t="s">
        <v>72</v>
      </c>
      <c r="L109" s="182"/>
      <c r="M109" s="182"/>
      <c r="N109" s="183"/>
      <c r="O109" s="183"/>
      <c r="P109" s="183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2:32" s="5" customFormat="1" ht="24.95" customHeight="1" thickTop="1" x14ac:dyDescent="0.25">
      <c r="B110" s="192" t="s">
        <v>73</v>
      </c>
      <c r="C110" s="193"/>
      <c r="D110" s="193"/>
      <c r="E110" s="193"/>
      <c r="F110" s="193"/>
      <c r="G110" s="194"/>
      <c r="H110" s="195"/>
      <c r="I110" s="195"/>
      <c r="J110" s="195"/>
      <c r="K110" s="196"/>
      <c r="L110" s="197"/>
      <c r="M110" s="198"/>
      <c r="N110" s="199">
        <f>H110+K110</f>
        <v>0</v>
      </c>
      <c r="O110" s="200"/>
      <c r="P110" s="201"/>
    </row>
    <row r="111" spans="2:32" s="5" customFormat="1" ht="24.95" customHeight="1" x14ac:dyDescent="0.25">
      <c r="B111" s="184" t="s">
        <v>74</v>
      </c>
      <c r="C111" s="185"/>
      <c r="D111" s="185"/>
      <c r="E111" s="185"/>
      <c r="F111" s="185"/>
      <c r="G111" s="186"/>
      <c r="H111" s="187"/>
      <c r="I111" s="187"/>
      <c r="J111" s="187"/>
      <c r="K111" s="188"/>
      <c r="L111" s="189"/>
      <c r="M111" s="190"/>
      <c r="N111" s="188"/>
      <c r="O111" s="189"/>
      <c r="P111" s="191"/>
    </row>
    <row r="112" spans="2:32" s="5" customFormat="1" ht="24.95" customHeight="1" x14ac:dyDescent="0.25">
      <c r="B112" s="184" t="s">
        <v>75</v>
      </c>
      <c r="C112" s="185"/>
      <c r="D112" s="185"/>
      <c r="E112" s="185"/>
      <c r="F112" s="185"/>
      <c r="G112" s="186"/>
      <c r="H112" s="187"/>
      <c r="I112" s="187"/>
      <c r="J112" s="187"/>
      <c r="K112" s="188"/>
      <c r="L112" s="189"/>
      <c r="M112" s="190"/>
      <c r="N112" s="188"/>
      <c r="O112" s="189"/>
      <c r="P112" s="191"/>
    </row>
    <row r="113" spans="1:32" s="5" customFormat="1" ht="24.95" customHeight="1" x14ac:dyDescent="0.25">
      <c r="B113" s="184" t="s">
        <v>76</v>
      </c>
      <c r="C113" s="185"/>
      <c r="D113" s="185"/>
      <c r="E113" s="185"/>
      <c r="F113" s="185"/>
      <c r="G113" s="186"/>
      <c r="H113" s="187"/>
      <c r="I113" s="187"/>
      <c r="J113" s="187"/>
      <c r="K113" s="188"/>
      <c r="L113" s="189"/>
      <c r="M113" s="190"/>
      <c r="N113" s="188"/>
      <c r="O113" s="189"/>
      <c r="P113" s="191"/>
    </row>
    <row r="114" spans="1:32" s="5" customFormat="1" ht="24.95" customHeight="1" x14ac:dyDescent="0.25">
      <c r="B114" s="184" t="s">
        <v>77</v>
      </c>
      <c r="C114" s="185"/>
      <c r="D114" s="185"/>
      <c r="E114" s="185"/>
      <c r="F114" s="185"/>
      <c r="G114" s="186"/>
      <c r="H114" s="187"/>
      <c r="I114" s="187"/>
      <c r="J114" s="187"/>
      <c r="K114" s="188"/>
      <c r="L114" s="189"/>
      <c r="M114" s="190"/>
      <c r="N114" s="188"/>
      <c r="O114" s="189"/>
      <c r="P114" s="191"/>
    </row>
    <row r="115" spans="1:32" s="5" customFormat="1" ht="24.95" customHeight="1" x14ac:dyDescent="0.25">
      <c r="B115" s="184" t="s">
        <v>78</v>
      </c>
      <c r="C115" s="185"/>
      <c r="D115" s="185"/>
      <c r="E115" s="185"/>
      <c r="F115" s="185"/>
      <c r="G115" s="186"/>
      <c r="H115" s="187"/>
      <c r="I115" s="187"/>
      <c r="J115" s="187"/>
      <c r="K115" s="188"/>
      <c r="L115" s="189"/>
      <c r="M115" s="190"/>
      <c r="N115" s="188"/>
      <c r="O115" s="189"/>
      <c r="P115" s="191"/>
    </row>
    <row r="116" spans="1:32" s="5" customFormat="1" ht="24.95" customHeight="1" x14ac:dyDescent="0.25">
      <c r="B116" s="184" t="s">
        <v>79</v>
      </c>
      <c r="C116" s="185"/>
      <c r="D116" s="185"/>
      <c r="E116" s="185"/>
      <c r="F116" s="185"/>
      <c r="G116" s="186"/>
      <c r="H116" s="187"/>
      <c r="I116" s="187"/>
      <c r="J116" s="187"/>
      <c r="K116" s="188"/>
      <c r="L116" s="189"/>
      <c r="M116" s="190"/>
      <c r="N116" s="188"/>
      <c r="O116" s="189"/>
      <c r="P116" s="191"/>
    </row>
    <row r="117" spans="1:32" s="5" customFormat="1" ht="24.95" customHeight="1" x14ac:dyDescent="0.25">
      <c r="B117" s="184" t="s">
        <v>80</v>
      </c>
      <c r="C117" s="185"/>
      <c r="D117" s="185"/>
      <c r="E117" s="185"/>
      <c r="F117" s="185"/>
      <c r="G117" s="186"/>
      <c r="H117" s="187"/>
      <c r="I117" s="187"/>
      <c r="J117" s="187"/>
      <c r="K117" s="188"/>
      <c r="L117" s="189"/>
      <c r="M117" s="190"/>
      <c r="N117" s="188">
        <f t="shared" ref="N117:N120" si="2">H117+K117</f>
        <v>0</v>
      </c>
      <c r="O117" s="189"/>
      <c r="P117" s="191"/>
    </row>
    <row r="118" spans="1:32" s="5" customFormat="1" ht="24.95" customHeight="1" x14ac:dyDescent="0.25">
      <c r="B118" s="184" t="s">
        <v>81</v>
      </c>
      <c r="C118" s="185"/>
      <c r="D118" s="185"/>
      <c r="E118" s="185"/>
      <c r="F118" s="185"/>
      <c r="G118" s="186"/>
      <c r="H118" s="187"/>
      <c r="I118" s="187"/>
      <c r="J118" s="187"/>
      <c r="K118" s="188"/>
      <c r="L118" s="189"/>
      <c r="M118" s="190"/>
      <c r="N118" s="188">
        <f t="shared" si="2"/>
        <v>0</v>
      </c>
      <c r="O118" s="189"/>
      <c r="P118" s="191"/>
    </row>
    <row r="119" spans="1:32" s="5" customFormat="1" ht="24.95" customHeight="1" x14ac:dyDescent="0.25">
      <c r="B119" s="184" t="s">
        <v>82</v>
      </c>
      <c r="C119" s="185"/>
      <c r="D119" s="185"/>
      <c r="E119" s="185"/>
      <c r="F119" s="185"/>
      <c r="G119" s="186"/>
      <c r="H119" s="187"/>
      <c r="I119" s="187"/>
      <c r="J119" s="187"/>
      <c r="K119" s="188"/>
      <c r="L119" s="189"/>
      <c r="M119" s="190"/>
      <c r="N119" s="188">
        <f t="shared" si="2"/>
        <v>0</v>
      </c>
      <c r="O119" s="189"/>
      <c r="P119" s="191"/>
    </row>
    <row r="120" spans="1:32" s="5" customFormat="1" ht="24.95" customHeight="1" x14ac:dyDescent="0.25">
      <c r="B120" s="184" t="s">
        <v>83</v>
      </c>
      <c r="C120" s="185"/>
      <c r="D120" s="185"/>
      <c r="E120" s="185"/>
      <c r="F120" s="185"/>
      <c r="G120" s="186"/>
      <c r="H120" s="187"/>
      <c r="I120" s="187"/>
      <c r="J120" s="187"/>
      <c r="K120" s="188"/>
      <c r="L120" s="189"/>
      <c r="M120" s="190"/>
      <c r="N120" s="188">
        <f t="shared" si="2"/>
        <v>0</v>
      </c>
      <c r="O120" s="189"/>
      <c r="P120" s="191"/>
    </row>
    <row r="121" spans="1:32" s="6" customFormat="1" ht="24.95" customHeight="1" thickBot="1" x14ac:dyDescent="0.3">
      <c r="B121" s="202" t="s">
        <v>25</v>
      </c>
      <c r="C121" s="203"/>
      <c r="D121" s="203"/>
      <c r="E121" s="203"/>
      <c r="F121" s="203"/>
      <c r="G121" s="204"/>
      <c r="H121" s="205">
        <f>SUM(H110:J120)</f>
        <v>0</v>
      </c>
      <c r="I121" s="205"/>
      <c r="J121" s="205"/>
      <c r="K121" s="205">
        <f>SUM(K110:M120)</f>
        <v>0</v>
      </c>
      <c r="L121" s="205"/>
      <c r="M121" s="205"/>
      <c r="N121" s="205">
        <f>SUM(N110:P120)</f>
        <v>0</v>
      </c>
      <c r="O121" s="205"/>
      <c r="P121" s="206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spans="1:32" s="6" customFormat="1" ht="24.95" customHeight="1" thickTop="1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41"/>
      <c r="P122" s="42"/>
      <c r="Q122" s="42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 s="6" customFormat="1" ht="24.9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s="6" customFormat="1" ht="24.95" customHeight="1" x14ac:dyDescent="0.25">
      <c r="A124" s="5"/>
      <c r="B124" s="174" t="s">
        <v>84</v>
      </c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5"/>
    </row>
    <row r="125" spans="1:32" s="6" customFormat="1" ht="24.95" customHeight="1" thickBot="1" x14ac:dyDescent="0.3">
      <c r="A125" s="5"/>
      <c r="B125" s="213" t="s">
        <v>85</v>
      </c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5"/>
    </row>
    <row r="126" spans="1:32" s="6" customFormat="1" ht="24.95" customHeight="1" thickTop="1" x14ac:dyDescent="0.25">
      <c r="A126" s="5"/>
      <c r="B126" s="214" t="s">
        <v>86</v>
      </c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6"/>
      <c r="N126" s="217"/>
      <c r="O126" s="218"/>
      <c r="P126" s="219"/>
      <c r="Q126" s="43"/>
      <c r="R126" s="44"/>
      <c r="S126" s="5"/>
    </row>
    <row r="127" spans="1:32" s="6" customFormat="1" ht="24.95" customHeight="1" x14ac:dyDescent="0.25">
      <c r="A127" s="5"/>
      <c r="B127" s="94" t="s">
        <v>87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6"/>
      <c r="N127" s="210"/>
      <c r="O127" s="211"/>
      <c r="P127" s="212"/>
      <c r="Q127" s="43"/>
      <c r="R127" s="44"/>
      <c r="S127" s="5"/>
    </row>
    <row r="128" spans="1:32" s="6" customFormat="1" ht="24.95" customHeight="1" x14ac:dyDescent="0.25">
      <c r="A128" s="5"/>
      <c r="B128" s="94" t="s">
        <v>88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6"/>
      <c r="N128" s="207" t="s">
        <v>89</v>
      </c>
      <c r="O128" s="208"/>
      <c r="P128" s="209"/>
      <c r="Q128" s="43"/>
      <c r="R128" s="44"/>
      <c r="S128" s="5"/>
    </row>
    <row r="129" spans="1:19" s="6" customFormat="1" ht="24.95" customHeight="1" x14ac:dyDescent="0.25">
      <c r="A129" s="5"/>
      <c r="B129" s="94" t="s">
        <v>90</v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6"/>
      <c r="N129" s="210" t="s">
        <v>89</v>
      </c>
      <c r="O129" s="211"/>
      <c r="P129" s="212"/>
      <c r="Q129" s="43"/>
      <c r="R129" s="44"/>
      <c r="S129" s="5"/>
    </row>
    <row r="130" spans="1:19" s="6" customFormat="1" ht="24.95" customHeight="1" x14ac:dyDescent="0.25">
      <c r="A130" s="5"/>
      <c r="B130" s="94" t="s">
        <v>91</v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6"/>
      <c r="N130" s="210" t="s">
        <v>89</v>
      </c>
      <c r="O130" s="211"/>
      <c r="P130" s="212"/>
      <c r="Q130" s="43"/>
      <c r="R130" s="44"/>
      <c r="S130" s="5"/>
    </row>
    <row r="131" spans="1:19" s="5" customFormat="1" ht="24.95" customHeight="1" thickBot="1" x14ac:dyDescent="0.3">
      <c r="B131" s="226" t="s">
        <v>92</v>
      </c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8"/>
      <c r="N131" s="229" t="s">
        <v>89</v>
      </c>
      <c r="O131" s="230"/>
      <c r="P131" s="231"/>
      <c r="Q131" s="43"/>
      <c r="R131" s="44"/>
    </row>
    <row r="132" spans="1:19" s="5" customFormat="1" ht="24.95" customHeight="1" thickTop="1" x14ac:dyDescent="0.25"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6"/>
      <c r="O132" s="46"/>
      <c r="P132" s="46"/>
      <c r="Q132" s="45"/>
      <c r="R132" s="45"/>
    </row>
    <row r="133" spans="1:19" s="5" customFormat="1" ht="24.95" customHeight="1" x14ac:dyDescent="0.25">
      <c r="B133" s="47" t="s">
        <v>93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5"/>
    </row>
    <row r="134" spans="1:19" s="5" customFormat="1" ht="24.95" customHeight="1" x14ac:dyDescent="0.25"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5"/>
    </row>
    <row r="135" spans="1:19" s="5" customFormat="1" ht="24.95" customHeight="1" x14ac:dyDescent="0.25"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5"/>
    </row>
    <row r="136" spans="1:19" s="5" customFormat="1" ht="24.95" customHeight="1" x14ac:dyDescent="0.25">
      <c r="B136" s="174" t="s">
        <v>94</v>
      </c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</row>
    <row r="137" spans="1:19" s="5" customFormat="1" ht="24.95" customHeight="1" thickBot="1" x14ac:dyDescent="0.3">
      <c r="B137" s="232" t="s">
        <v>95</v>
      </c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</row>
    <row r="138" spans="1:19" s="5" customFormat="1" ht="24.95" customHeight="1" thickTop="1" x14ac:dyDescent="0.25">
      <c r="B138" s="214" t="s">
        <v>96</v>
      </c>
      <c r="C138" s="215"/>
      <c r="D138" s="215"/>
      <c r="E138" s="215"/>
      <c r="F138" s="215"/>
      <c r="G138" s="215"/>
      <c r="H138" s="215"/>
      <c r="I138" s="215"/>
      <c r="J138" s="215"/>
      <c r="K138" s="215"/>
      <c r="L138" s="216"/>
      <c r="M138" s="233"/>
      <c r="N138" s="234"/>
      <c r="O138" s="48" t="s">
        <v>97</v>
      </c>
      <c r="P138" s="235"/>
      <c r="Q138" s="236"/>
      <c r="R138" s="49"/>
    </row>
    <row r="139" spans="1:19" s="5" customFormat="1" ht="24.95" customHeight="1" x14ac:dyDescent="0.25">
      <c r="B139" s="94" t="s">
        <v>98</v>
      </c>
      <c r="C139" s="95"/>
      <c r="D139" s="95"/>
      <c r="E139" s="95"/>
      <c r="F139" s="95"/>
      <c r="G139" s="95"/>
      <c r="H139" s="95"/>
      <c r="I139" s="95"/>
      <c r="J139" s="95"/>
      <c r="K139" s="95"/>
      <c r="L139" s="96"/>
      <c r="M139" s="220"/>
      <c r="N139" s="221"/>
      <c r="O139" s="50" t="s">
        <v>97</v>
      </c>
      <c r="P139" s="222"/>
      <c r="Q139" s="223"/>
      <c r="R139" s="51"/>
    </row>
    <row r="140" spans="1:19" s="5" customFormat="1" ht="24.95" customHeight="1" x14ac:dyDescent="0.25">
      <c r="B140" s="94" t="s">
        <v>99</v>
      </c>
      <c r="C140" s="95"/>
      <c r="D140" s="95"/>
      <c r="E140" s="95"/>
      <c r="F140" s="95"/>
      <c r="G140" s="95"/>
      <c r="H140" s="95"/>
      <c r="I140" s="95"/>
      <c r="J140" s="95"/>
      <c r="K140" s="95"/>
      <c r="L140" s="96"/>
      <c r="M140" s="222" t="s">
        <v>89</v>
      </c>
      <c r="N140" s="223"/>
      <c r="O140" s="52"/>
      <c r="P140" s="224"/>
      <c r="Q140" s="225"/>
      <c r="R140" s="53" t="s">
        <v>100</v>
      </c>
    </row>
    <row r="141" spans="1:19" s="5" customFormat="1" ht="24.95" customHeight="1" x14ac:dyDescent="0.25">
      <c r="B141" s="94" t="s">
        <v>101</v>
      </c>
      <c r="C141" s="95"/>
      <c r="D141" s="95"/>
      <c r="E141" s="95"/>
      <c r="F141" s="95"/>
      <c r="G141" s="95"/>
      <c r="H141" s="95"/>
      <c r="I141" s="95"/>
      <c r="J141" s="95"/>
      <c r="K141" s="95"/>
      <c r="L141" s="96"/>
      <c r="M141" s="222" t="s">
        <v>89</v>
      </c>
      <c r="N141" s="223"/>
      <c r="O141" s="52"/>
      <c r="P141" s="220"/>
      <c r="Q141" s="221"/>
      <c r="R141" s="54" t="s">
        <v>100</v>
      </c>
    </row>
    <row r="142" spans="1:19" s="5" customFormat="1" ht="24.95" customHeight="1" x14ac:dyDescent="0.25">
      <c r="B142" s="94" t="s">
        <v>102</v>
      </c>
      <c r="C142" s="95"/>
      <c r="D142" s="95"/>
      <c r="E142" s="95"/>
      <c r="F142" s="95"/>
      <c r="G142" s="95"/>
      <c r="H142" s="95"/>
      <c r="I142" s="95"/>
      <c r="J142" s="95"/>
      <c r="K142" s="95"/>
      <c r="L142" s="96"/>
      <c r="M142" s="222" t="s">
        <v>89</v>
      </c>
      <c r="N142" s="223"/>
      <c r="O142" s="52"/>
      <c r="P142" s="220"/>
      <c r="Q142" s="221"/>
      <c r="R142" s="54" t="s">
        <v>100</v>
      </c>
    </row>
    <row r="143" spans="1:19" s="5" customFormat="1" ht="24.95" customHeight="1" x14ac:dyDescent="0.25">
      <c r="B143" s="94" t="s">
        <v>103</v>
      </c>
      <c r="C143" s="95"/>
      <c r="D143" s="95"/>
      <c r="E143" s="95"/>
      <c r="F143" s="95"/>
      <c r="G143" s="95"/>
      <c r="H143" s="95"/>
      <c r="I143" s="95"/>
      <c r="J143" s="95"/>
      <c r="K143" s="95"/>
      <c r="L143" s="96"/>
      <c r="M143" s="222" t="s">
        <v>89</v>
      </c>
      <c r="N143" s="223"/>
      <c r="O143" s="52"/>
      <c r="P143" s="220" t="s">
        <v>89</v>
      </c>
      <c r="Q143" s="221"/>
      <c r="R143" s="54" t="s">
        <v>100</v>
      </c>
    </row>
    <row r="144" spans="1:19" s="5" customFormat="1" ht="24.95" customHeight="1" x14ac:dyDescent="0.25">
      <c r="B144" s="94" t="s">
        <v>104</v>
      </c>
      <c r="C144" s="95"/>
      <c r="D144" s="95"/>
      <c r="E144" s="95"/>
      <c r="F144" s="95"/>
      <c r="G144" s="95"/>
      <c r="H144" s="95"/>
      <c r="I144" s="95"/>
      <c r="J144" s="95"/>
      <c r="K144" s="95"/>
      <c r="L144" s="96"/>
      <c r="M144" s="222" t="s">
        <v>89</v>
      </c>
      <c r="N144" s="223"/>
      <c r="O144" s="52"/>
      <c r="P144" s="220" t="s">
        <v>89</v>
      </c>
      <c r="Q144" s="221"/>
      <c r="R144" s="54" t="s">
        <v>100</v>
      </c>
    </row>
    <row r="145" spans="2:19" s="5" customFormat="1" ht="24.95" customHeight="1" thickBot="1" x14ac:dyDescent="0.3">
      <c r="B145" s="147" t="s">
        <v>105</v>
      </c>
      <c r="C145" s="148"/>
      <c r="D145" s="148"/>
      <c r="E145" s="148"/>
      <c r="F145" s="148"/>
      <c r="G145" s="148"/>
      <c r="H145" s="148"/>
      <c r="I145" s="148"/>
      <c r="J145" s="148"/>
      <c r="K145" s="148"/>
      <c r="L145" s="149"/>
      <c r="M145" s="89">
        <f>SUM(M138:M139)</f>
        <v>0</v>
      </c>
      <c r="N145" s="90"/>
      <c r="O145" s="9" t="s">
        <v>97</v>
      </c>
      <c r="P145" s="89">
        <f>SUM(P140:P144)</f>
        <v>0</v>
      </c>
      <c r="Q145" s="90"/>
      <c r="R145" s="55" t="s">
        <v>100</v>
      </c>
    </row>
    <row r="146" spans="2:19" s="5" customFormat="1" ht="24.95" customHeight="1" thickTop="1" x14ac:dyDescent="0.25"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5"/>
    </row>
    <row r="147" spans="2:19" s="5" customFormat="1" ht="24.95" customHeight="1" x14ac:dyDescent="0.25">
      <c r="B147" s="56"/>
      <c r="C147" s="57"/>
      <c r="D147" s="57"/>
      <c r="E147" s="57"/>
      <c r="F147" s="57"/>
      <c r="G147" s="57"/>
      <c r="H147" s="58"/>
      <c r="I147" s="58"/>
      <c r="J147" s="59"/>
      <c r="K147" s="59"/>
      <c r="L147" s="59"/>
      <c r="M147" s="59"/>
      <c r="N147" s="59"/>
      <c r="O147" s="59"/>
      <c r="P147" s="60" t="s">
        <v>89</v>
      </c>
      <c r="Q147" s="58"/>
      <c r="R147" s="61"/>
      <c r="S147" s="61"/>
    </row>
    <row r="148" spans="2:19" s="5" customFormat="1" ht="24.95" customHeight="1" x14ac:dyDescent="0.25">
      <c r="B148" s="56"/>
      <c r="C148" s="57"/>
      <c r="D148" s="57"/>
      <c r="E148" s="57"/>
      <c r="F148" s="57"/>
      <c r="G148" s="57"/>
      <c r="H148" s="58"/>
      <c r="I148" s="58"/>
      <c r="J148" s="59"/>
      <c r="K148" s="59"/>
      <c r="L148" s="59"/>
      <c r="M148" s="59"/>
      <c r="N148" s="59"/>
      <c r="O148" s="59"/>
      <c r="P148" s="60"/>
      <c r="Q148" s="58"/>
      <c r="R148" s="61"/>
      <c r="S148" s="61"/>
    </row>
    <row r="149" spans="2:19" s="5" customFormat="1" ht="24.95" customHeight="1" x14ac:dyDescent="0.25">
      <c r="B149" s="174" t="s">
        <v>106</v>
      </c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</row>
    <row r="150" spans="2:19" s="5" customFormat="1" ht="24.95" customHeight="1" thickBot="1" x14ac:dyDescent="0.3">
      <c r="B150" s="174" t="s">
        <v>107</v>
      </c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</row>
    <row r="151" spans="2:19" s="5" customFormat="1" ht="61.5" customHeight="1" thickTop="1" thickBot="1" x14ac:dyDescent="0.3">
      <c r="B151" s="237" t="s">
        <v>108</v>
      </c>
      <c r="C151" s="238"/>
      <c r="D151" s="238"/>
      <c r="E151" s="238"/>
      <c r="F151" s="238"/>
      <c r="G151" s="238"/>
      <c r="H151" s="238"/>
      <c r="I151" s="239" t="s">
        <v>109</v>
      </c>
      <c r="J151" s="240"/>
      <c r="K151" s="241" t="s">
        <v>108</v>
      </c>
      <c r="L151" s="238"/>
      <c r="M151" s="238"/>
      <c r="N151" s="238"/>
      <c r="O151" s="238"/>
      <c r="P151" s="238"/>
      <c r="Q151" s="238"/>
      <c r="R151" s="239" t="s">
        <v>109</v>
      </c>
      <c r="S151" s="240"/>
    </row>
    <row r="152" spans="2:19" s="5" customFormat="1" ht="24.95" customHeight="1" thickTop="1" x14ac:dyDescent="0.25">
      <c r="B152" s="242" t="s">
        <v>110</v>
      </c>
      <c r="C152" s="245" t="s">
        <v>111</v>
      </c>
      <c r="D152" s="245"/>
      <c r="E152" s="245"/>
      <c r="F152" s="245"/>
      <c r="G152" s="245"/>
      <c r="H152" s="245"/>
      <c r="I152" s="245"/>
      <c r="J152" s="246"/>
      <c r="K152" s="249" t="s">
        <v>112</v>
      </c>
      <c r="L152" s="245" t="s">
        <v>113</v>
      </c>
      <c r="M152" s="245"/>
      <c r="N152" s="245"/>
      <c r="O152" s="245"/>
      <c r="P152" s="245"/>
      <c r="Q152" s="245"/>
      <c r="R152" s="245"/>
      <c r="S152" s="246"/>
    </row>
    <row r="153" spans="2:19" s="5" customFormat="1" ht="24.95" customHeight="1" x14ac:dyDescent="0.25">
      <c r="B153" s="243"/>
      <c r="C153" s="247"/>
      <c r="D153" s="247"/>
      <c r="E153" s="247"/>
      <c r="F153" s="247"/>
      <c r="G153" s="247"/>
      <c r="H153" s="247"/>
      <c r="I153" s="247"/>
      <c r="J153" s="248"/>
      <c r="K153" s="250"/>
      <c r="L153" s="247"/>
      <c r="M153" s="247"/>
      <c r="N153" s="247"/>
      <c r="O153" s="247"/>
      <c r="P153" s="247"/>
      <c r="Q153" s="247"/>
      <c r="R153" s="247"/>
      <c r="S153" s="248"/>
    </row>
    <row r="154" spans="2:19" s="5" customFormat="1" ht="24.95" customHeight="1" x14ac:dyDescent="0.25">
      <c r="B154" s="243"/>
      <c r="C154" s="247"/>
      <c r="D154" s="247"/>
      <c r="E154" s="247"/>
      <c r="F154" s="247"/>
      <c r="G154" s="247"/>
      <c r="H154" s="247"/>
      <c r="I154" s="247"/>
      <c r="J154" s="248"/>
      <c r="K154" s="250"/>
      <c r="L154" s="252" t="s">
        <v>114</v>
      </c>
      <c r="M154" s="252"/>
      <c r="N154" s="252"/>
      <c r="O154" s="252"/>
      <c r="P154" s="252"/>
      <c r="Q154" s="252"/>
      <c r="R154" s="253"/>
      <c r="S154" s="254"/>
    </row>
    <row r="155" spans="2:19" s="5" customFormat="1" ht="24.95" customHeight="1" thickBot="1" x14ac:dyDescent="0.3">
      <c r="B155" s="244"/>
      <c r="C155" s="255" t="s">
        <v>115</v>
      </c>
      <c r="D155" s="256"/>
      <c r="E155" s="256"/>
      <c r="F155" s="256"/>
      <c r="G155" s="256"/>
      <c r="H155" s="257"/>
      <c r="I155" s="258"/>
      <c r="J155" s="259"/>
      <c r="K155" s="250"/>
      <c r="L155" s="252" t="s">
        <v>116</v>
      </c>
      <c r="M155" s="252"/>
      <c r="N155" s="252"/>
      <c r="O155" s="252"/>
      <c r="P155" s="252"/>
      <c r="Q155" s="252"/>
      <c r="R155" s="253"/>
      <c r="S155" s="254"/>
    </row>
    <row r="156" spans="2:19" s="5" customFormat="1" ht="24.95" customHeight="1" thickTop="1" x14ac:dyDescent="0.25">
      <c r="B156" s="242" t="s">
        <v>117</v>
      </c>
      <c r="C156" s="262" t="s">
        <v>118</v>
      </c>
      <c r="D156" s="262"/>
      <c r="E156" s="262"/>
      <c r="F156" s="262"/>
      <c r="G156" s="262"/>
      <c r="H156" s="262"/>
      <c r="I156" s="262"/>
      <c r="J156" s="263"/>
      <c r="K156" s="250"/>
      <c r="L156" s="252" t="s">
        <v>119</v>
      </c>
      <c r="M156" s="252"/>
      <c r="N156" s="252"/>
      <c r="O156" s="252"/>
      <c r="P156" s="252"/>
      <c r="Q156" s="252"/>
      <c r="R156" s="253"/>
      <c r="S156" s="254"/>
    </row>
    <row r="157" spans="2:19" s="5" customFormat="1" ht="24.95" customHeight="1" x14ac:dyDescent="0.25">
      <c r="B157" s="243"/>
      <c r="C157" s="264"/>
      <c r="D157" s="264"/>
      <c r="E157" s="264"/>
      <c r="F157" s="264"/>
      <c r="G157" s="264"/>
      <c r="H157" s="264"/>
      <c r="I157" s="264"/>
      <c r="J157" s="265"/>
      <c r="K157" s="250"/>
      <c r="L157" s="252" t="s">
        <v>120</v>
      </c>
      <c r="M157" s="252"/>
      <c r="N157" s="252"/>
      <c r="O157" s="252"/>
      <c r="P157" s="252"/>
      <c r="Q157" s="252"/>
      <c r="R157" s="253"/>
      <c r="S157" s="254"/>
    </row>
    <row r="158" spans="2:19" s="5" customFormat="1" ht="24.95" customHeight="1" x14ac:dyDescent="0.25">
      <c r="B158" s="243"/>
      <c r="C158" s="266" t="s">
        <v>121</v>
      </c>
      <c r="D158" s="266"/>
      <c r="E158" s="266"/>
      <c r="F158" s="266"/>
      <c r="G158" s="266"/>
      <c r="H158" s="266"/>
      <c r="I158" s="253"/>
      <c r="J158" s="254"/>
      <c r="K158" s="250"/>
      <c r="L158" s="261" t="s">
        <v>122</v>
      </c>
      <c r="M158" s="261"/>
      <c r="N158" s="261"/>
      <c r="O158" s="261"/>
      <c r="P158" s="261"/>
      <c r="Q158" s="261"/>
      <c r="R158" s="253"/>
      <c r="S158" s="254"/>
    </row>
    <row r="159" spans="2:19" s="5" customFormat="1" ht="24.95" customHeight="1" x14ac:dyDescent="0.25">
      <c r="B159" s="243"/>
      <c r="C159" s="260" t="s">
        <v>123</v>
      </c>
      <c r="D159" s="260"/>
      <c r="E159" s="260"/>
      <c r="F159" s="260"/>
      <c r="G159" s="260"/>
      <c r="H159" s="260"/>
      <c r="I159" s="253"/>
      <c r="J159" s="254"/>
      <c r="K159" s="250"/>
      <c r="L159" s="261" t="s">
        <v>89</v>
      </c>
      <c r="M159" s="261"/>
      <c r="N159" s="261"/>
      <c r="O159" s="261"/>
      <c r="P159" s="261"/>
      <c r="Q159" s="261"/>
      <c r="R159" s="253"/>
      <c r="S159" s="254"/>
    </row>
    <row r="160" spans="2:19" s="5" customFormat="1" ht="24.95" customHeight="1" x14ac:dyDescent="0.25">
      <c r="B160" s="243"/>
      <c r="C160" s="260" t="s">
        <v>124</v>
      </c>
      <c r="D160" s="260"/>
      <c r="E160" s="260"/>
      <c r="F160" s="260"/>
      <c r="G160" s="260"/>
      <c r="H160" s="260"/>
      <c r="I160" s="253"/>
      <c r="J160" s="254"/>
      <c r="K160" s="250"/>
      <c r="L160" s="261" t="s">
        <v>89</v>
      </c>
      <c r="M160" s="261"/>
      <c r="N160" s="261"/>
      <c r="O160" s="261"/>
      <c r="P160" s="261"/>
      <c r="Q160" s="261"/>
      <c r="R160" s="253"/>
      <c r="S160" s="254"/>
    </row>
    <row r="161" spans="2:19" s="5" customFormat="1" ht="24.95" customHeight="1" thickBot="1" x14ac:dyDescent="0.3">
      <c r="B161" s="243"/>
      <c r="C161" s="252" t="s">
        <v>125</v>
      </c>
      <c r="D161" s="252"/>
      <c r="E161" s="252"/>
      <c r="F161" s="252"/>
      <c r="G161" s="252"/>
      <c r="H161" s="252"/>
      <c r="I161" s="253"/>
      <c r="J161" s="254"/>
      <c r="K161" s="251"/>
      <c r="L161" s="267" t="s">
        <v>126</v>
      </c>
      <c r="M161" s="267"/>
      <c r="N161" s="267"/>
      <c r="O161" s="267"/>
      <c r="P161" s="267"/>
      <c r="Q161" s="267"/>
      <c r="R161" s="268">
        <f>SUM(R154:R160)</f>
        <v>0</v>
      </c>
      <c r="S161" s="269"/>
    </row>
    <row r="162" spans="2:19" s="5" customFormat="1" ht="24.95" customHeight="1" thickTop="1" x14ac:dyDescent="0.25">
      <c r="B162" s="243"/>
      <c r="C162" s="260" t="s">
        <v>127</v>
      </c>
      <c r="D162" s="260"/>
      <c r="E162" s="260"/>
      <c r="F162" s="260"/>
      <c r="G162" s="260"/>
      <c r="H162" s="260"/>
      <c r="I162" s="253"/>
      <c r="J162" s="254"/>
      <c r="K162" s="270" t="s">
        <v>128</v>
      </c>
      <c r="L162" s="273" t="s">
        <v>129</v>
      </c>
      <c r="M162" s="273"/>
      <c r="N162" s="273"/>
      <c r="O162" s="273"/>
      <c r="P162" s="273"/>
      <c r="Q162" s="273"/>
      <c r="R162" s="273"/>
      <c r="S162" s="274"/>
    </row>
    <row r="163" spans="2:19" s="5" customFormat="1" ht="24.95" customHeight="1" x14ac:dyDescent="0.25">
      <c r="B163" s="243"/>
      <c r="C163" s="252" t="s">
        <v>130</v>
      </c>
      <c r="D163" s="252"/>
      <c r="E163" s="252"/>
      <c r="F163" s="252"/>
      <c r="G163" s="252"/>
      <c r="H163" s="252"/>
      <c r="I163" s="253"/>
      <c r="J163" s="254"/>
      <c r="K163" s="271"/>
      <c r="L163" s="247"/>
      <c r="M163" s="247"/>
      <c r="N163" s="247"/>
      <c r="O163" s="247"/>
      <c r="P163" s="247"/>
      <c r="Q163" s="247"/>
      <c r="R163" s="247"/>
      <c r="S163" s="248"/>
    </row>
    <row r="164" spans="2:19" s="5" customFormat="1" ht="24.95" customHeight="1" x14ac:dyDescent="0.25">
      <c r="B164" s="243"/>
      <c r="C164" s="260" t="s">
        <v>131</v>
      </c>
      <c r="D164" s="260"/>
      <c r="E164" s="260"/>
      <c r="F164" s="260"/>
      <c r="G164" s="260"/>
      <c r="H164" s="260"/>
      <c r="I164" s="253"/>
      <c r="J164" s="254"/>
      <c r="K164" s="271"/>
      <c r="L164" s="260" t="s">
        <v>132</v>
      </c>
      <c r="M164" s="260"/>
      <c r="N164" s="260"/>
      <c r="O164" s="260"/>
      <c r="P164" s="260"/>
      <c r="Q164" s="260"/>
      <c r="R164" s="253"/>
      <c r="S164" s="254"/>
    </row>
    <row r="165" spans="2:19" s="5" customFormat="1" ht="24.95" customHeight="1" x14ac:dyDescent="0.25">
      <c r="B165" s="243"/>
      <c r="C165" s="252" t="s">
        <v>133</v>
      </c>
      <c r="D165" s="252"/>
      <c r="E165" s="252"/>
      <c r="F165" s="252"/>
      <c r="G165" s="252"/>
      <c r="H165" s="252"/>
      <c r="I165" s="253"/>
      <c r="J165" s="254"/>
      <c r="K165" s="271"/>
      <c r="L165" s="260" t="s">
        <v>134</v>
      </c>
      <c r="M165" s="260"/>
      <c r="N165" s="260"/>
      <c r="O165" s="260"/>
      <c r="P165" s="260"/>
      <c r="Q165" s="260"/>
      <c r="R165" s="253"/>
      <c r="S165" s="254"/>
    </row>
    <row r="166" spans="2:19" s="5" customFormat="1" ht="24.95" customHeight="1" x14ac:dyDescent="0.25">
      <c r="B166" s="243"/>
      <c r="C166" s="252" t="s">
        <v>135</v>
      </c>
      <c r="D166" s="252"/>
      <c r="E166" s="252"/>
      <c r="F166" s="252"/>
      <c r="G166" s="252"/>
      <c r="H166" s="252"/>
      <c r="I166" s="253"/>
      <c r="J166" s="254"/>
      <c r="K166" s="271"/>
      <c r="L166" s="260" t="s">
        <v>136</v>
      </c>
      <c r="M166" s="260"/>
      <c r="N166" s="260"/>
      <c r="O166" s="260"/>
      <c r="P166" s="260"/>
      <c r="Q166" s="260"/>
      <c r="R166" s="253"/>
      <c r="S166" s="254"/>
    </row>
    <row r="167" spans="2:19" s="5" customFormat="1" ht="24.95" customHeight="1" x14ac:dyDescent="0.25">
      <c r="B167" s="243"/>
      <c r="C167" s="252" t="s">
        <v>137</v>
      </c>
      <c r="D167" s="252"/>
      <c r="E167" s="252"/>
      <c r="F167" s="252"/>
      <c r="G167" s="252"/>
      <c r="H167" s="252"/>
      <c r="I167" s="253"/>
      <c r="J167" s="254"/>
      <c r="K167" s="271"/>
      <c r="L167" s="260" t="s">
        <v>138</v>
      </c>
      <c r="M167" s="260"/>
      <c r="N167" s="260"/>
      <c r="O167" s="260"/>
      <c r="P167" s="260"/>
      <c r="Q167" s="260"/>
      <c r="R167" s="253"/>
      <c r="S167" s="254"/>
    </row>
    <row r="168" spans="2:19" s="5" customFormat="1" ht="24.95" customHeight="1" x14ac:dyDescent="0.25">
      <c r="B168" s="243"/>
      <c r="C168" s="252" t="s">
        <v>139</v>
      </c>
      <c r="D168" s="252"/>
      <c r="E168" s="252"/>
      <c r="F168" s="252"/>
      <c r="G168" s="252"/>
      <c r="H168" s="252"/>
      <c r="I168" s="253"/>
      <c r="J168" s="254"/>
      <c r="K168" s="271"/>
      <c r="L168" s="260" t="s">
        <v>89</v>
      </c>
      <c r="M168" s="260"/>
      <c r="N168" s="260"/>
      <c r="O168" s="260"/>
      <c r="P168" s="260"/>
      <c r="Q168" s="260"/>
      <c r="R168" s="253"/>
      <c r="S168" s="254"/>
    </row>
    <row r="169" spans="2:19" s="5" customFormat="1" ht="24.95" customHeight="1" x14ac:dyDescent="0.25">
      <c r="B169" s="243"/>
      <c r="C169" s="252" t="s">
        <v>140</v>
      </c>
      <c r="D169" s="252"/>
      <c r="E169" s="252"/>
      <c r="F169" s="252"/>
      <c r="G169" s="252"/>
      <c r="H169" s="252"/>
      <c r="I169" s="253"/>
      <c r="J169" s="254"/>
      <c r="K169" s="271"/>
      <c r="L169" s="260" t="s">
        <v>89</v>
      </c>
      <c r="M169" s="260"/>
      <c r="N169" s="260"/>
      <c r="O169" s="260"/>
      <c r="P169" s="260"/>
      <c r="Q169" s="260"/>
      <c r="R169" s="253"/>
      <c r="S169" s="254"/>
    </row>
    <row r="170" spans="2:19" s="5" customFormat="1" ht="24.95" customHeight="1" x14ac:dyDescent="0.25">
      <c r="B170" s="243"/>
      <c r="C170" s="252" t="s">
        <v>89</v>
      </c>
      <c r="D170" s="252"/>
      <c r="E170" s="252"/>
      <c r="F170" s="252"/>
      <c r="G170" s="252"/>
      <c r="H170" s="252"/>
      <c r="I170" s="253"/>
      <c r="J170" s="254"/>
      <c r="K170" s="271"/>
      <c r="L170" s="260" t="s">
        <v>141</v>
      </c>
      <c r="M170" s="260"/>
      <c r="N170" s="260"/>
      <c r="O170" s="260"/>
      <c r="P170" s="260"/>
      <c r="Q170" s="260"/>
      <c r="R170" s="253"/>
      <c r="S170" s="254"/>
    </row>
    <row r="171" spans="2:19" s="5" customFormat="1" ht="24.95" customHeight="1" x14ac:dyDescent="0.25">
      <c r="B171" s="243"/>
      <c r="C171" s="252" t="s">
        <v>89</v>
      </c>
      <c r="D171" s="252"/>
      <c r="E171" s="252"/>
      <c r="F171" s="252"/>
      <c r="G171" s="252"/>
      <c r="H171" s="252"/>
      <c r="I171" s="253"/>
      <c r="J171" s="254"/>
      <c r="K171" s="271"/>
      <c r="L171" s="260" t="s">
        <v>142</v>
      </c>
      <c r="M171" s="260"/>
      <c r="N171" s="260"/>
      <c r="O171" s="260"/>
      <c r="P171" s="260"/>
      <c r="Q171" s="260"/>
      <c r="R171" s="253"/>
      <c r="S171" s="254"/>
    </row>
    <row r="172" spans="2:19" s="5" customFormat="1" ht="24.95" customHeight="1" thickBot="1" x14ac:dyDescent="0.3">
      <c r="B172" s="244"/>
      <c r="C172" s="275" t="s">
        <v>143</v>
      </c>
      <c r="D172" s="275"/>
      <c r="E172" s="275"/>
      <c r="F172" s="275"/>
      <c r="G172" s="275"/>
      <c r="H172" s="275"/>
      <c r="I172" s="276">
        <f>SUM(I158:I171)</f>
        <v>0</v>
      </c>
      <c r="J172" s="277"/>
      <c r="K172" s="272"/>
      <c r="L172" s="275" t="s">
        <v>144</v>
      </c>
      <c r="M172" s="275"/>
      <c r="N172" s="275"/>
      <c r="O172" s="275"/>
      <c r="P172" s="275"/>
      <c r="Q172" s="275"/>
      <c r="R172" s="276">
        <f>SUM(R164:R171)</f>
        <v>0</v>
      </c>
      <c r="S172" s="277"/>
    </row>
    <row r="173" spans="2:19" s="5" customFormat="1" ht="24.95" customHeight="1" thickTop="1" x14ac:dyDescent="0.25">
      <c r="B173" s="278" t="s">
        <v>145</v>
      </c>
      <c r="C173" s="245" t="s">
        <v>146</v>
      </c>
      <c r="D173" s="245"/>
      <c r="E173" s="245"/>
      <c r="F173" s="245"/>
      <c r="G173" s="245"/>
      <c r="H173" s="245"/>
      <c r="I173" s="245"/>
      <c r="J173" s="246"/>
      <c r="K173" s="280" t="s">
        <v>147</v>
      </c>
      <c r="L173" s="281"/>
      <c r="M173" s="281"/>
      <c r="N173" s="281"/>
      <c r="O173" s="281"/>
      <c r="P173" s="281"/>
      <c r="Q173" s="281"/>
      <c r="R173" s="283">
        <f>+I200+R161+R172</f>
        <v>0</v>
      </c>
      <c r="S173" s="284"/>
    </row>
    <row r="174" spans="2:19" s="5" customFormat="1" ht="24.95" customHeight="1" thickBot="1" x14ac:dyDescent="0.3">
      <c r="B174" s="271"/>
      <c r="C174" s="247"/>
      <c r="D174" s="247"/>
      <c r="E174" s="247"/>
      <c r="F174" s="247"/>
      <c r="G174" s="247"/>
      <c r="H174" s="247"/>
      <c r="I174" s="247"/>
      <c r="J174" s="248"/>
      <c r="K174" s="282"/>
      <c r="L174" s="275"/>
      <c r="M174" s="275"/>
      <c r="N174" s="275"/>
      <c r="O174" s="275"/>
      <c r="P174" s="275"/>
      <c r="Q174" s="275"/>
      <c r="R174" s="285" t="e">
        <f>+#REF!+#REF!+R155+R173</f>
        <v>#REF!</v>
      </c>
      <c r="S174" s="286"/>
    </row>
    <row r="175" spans="2:19" s="5" customFormat="1" ht="24.95" customHeight="1" thickTop="1" x14ac:dyDescent="0.25">
      <c r="B175" s="271"/>
      <c r="C175" s="260" t="s">
        <v>148</v>
      </c>
      <c r="D175" s="260"/>
      <c r="E175" s="260"/>
      <c r="F175" s="260"/>
      <c r="G175" s="260"/>
      <c r="H175" s="260"/>
      <c r="I175" s="253"/>
      <c r="J175" s="254"/>
      <c r="K175" s="270" t="s">
        <v>149</v>
      </c>
      <c r="L175" s="273" t="s">
        <v>150</v>
      </c>
      <c r="M175" s="273"/>
      <c r="N175" s="273"/>
      <c r="O175" s="273"/>
      <c r="P175" s="273"/>
      <c r="Q175" s="273"/>
      <c r="R175" s="273"/>
      <c r="S175" s="274"/>
    </row>
    <row r="176" spans="2:19" s="5" customFormat="1" ht="24.95" customHeight="1" x14ac:dyDescent="0.25">
      <c r="B176" s="271"/>
      <c r="C176" s="260" t="s">
        <v>151</v>
      </c>
      <c r="D176" s="260"/>
      <c r="E176" s="260"/>
      <c r="F176" s="260"/>
      <c r="G176" s="260"/>
      <c r="H176" s="260"/>
      <c r="I176" s="253"/>
      <c r="J176" s="254"/>
      <c r="K176" s="271"/>
      <c r="L176" s="247"/>
      <c r="M176" s="247"/>
      <c r="N176" s="247"/>
      <c r="O176" s="247"/>
      <c r="P176" s="247"/>
      <c r="Q176" s="247"/>
      <c r="R176" s="247"/>
      <c r="S176" s="248"/>
    </row>
    <row r="177" spans="2:19" s="5" customFormat="1" ht="24.95" customHeight="1" x14ac:dyDescent="0.25">
      <c r="B177" s="271"/>
      <c r="C177" s="260" t="s">
        <v>135</v>
      </c>
      <c r="D177" s="260"/>
      <c r="E177" s="260"/>
      <c r="F177" s="260"/>
      <c r="G177" s="260"/>
      <c r="H177" s="260"/>
      <c r="I177" s="253"/>
      <c r="J177" s="254"/>
      <c r="K177" s="271"/>
      <c r="L177" s="252" t="s">
        <v>152</v>
      </c>
      <c r="M177" s="252"/>
      <c r="N177" s="252"/>
      <c r="O177" s="252"/>
      <c r="P177" s="252"/>
      <c r="Q177" s="252"/>
      <c r="R177" s="253"/>
      <c r="S177" s="254"/>
    </row>
    <row r="178" spans="2:19" s="5" customFormat="1" ht="24.95" customHeight="1" x14ac:dyDescent="0.25">
      <c r="B178" s="271"/>
      <c r="C178" s="260" t="s">
        <v>137</v>
      </c>
      <c r="D178" s="260"/>
      <c r="E178" s="260"/>
      <c r="F178" s="260"/>
      <c r="G178" s="260"/>
      <c r="H178" s="260"/>
      <c r="I178" s="253"/>
      <c r="J178" s="254"/>
      <c r="K178" s="271"/>
      <c r="L178" s="252" t="s">
        <v>153</v>
      </c>
      <c r="M178" s="252"/>
      <c r="N178" s="252"/>
      <c r="O178" s="252"/>
      <c r="P178" s="252"/>
      <c r="Q178" s="252"/>
      <c r="R178" s="253"/>
      <c r="S178" s="254"/>
    </row>
    <row r="179" spans="2:19" s="5" customFormat="1" ht="24.95" customHeight="1" x14ac:dyDescent="0.25">
      <c r="B179" s="271"/>
      <c r="C179" s="260" t="s">
        <v>89</v>
      </c>
      <c r="D179" s="260"/>
      <c r="E179" s="260"/>
      <c r="F179" s="260"/>
      <c r="G179" s="260"/>
      <c r="H179" s="260"/>
      <c r="I179" s="253"/>
      <c r="J179" s="254"/>
      <c r="K179" s="271"/>
      <c r="L179" s="288" t="s">
        <v>154</v>
      </c>
      <c r="M179" s="288"/>
      <c r="N179" s="288"/>
      <c r="O179" s="288"/>
      <c r="P179" s="288"/>
      <c r="Q179" s="288"/>
      <c r="R179" s="253"/>
      <c r="S179" s="254"/>
    </row>
    <row r="180" spans="2:19" s="5" customFormat="1" ht="24.95" customHeight="1" x14ac:dyDescent="0.25">
      <c r="B180" s="271"/>
      <c r="C180" s="287"/>
      <c r="D180" s="287"/>
      <c r="E180" s="287"/>
      <c r="F180" s="287"/>
      <c r="G180" s="287"/>
      <c r="H180" s="287"/>
      <c r="I180" s="253"/>
      <c r="J180" s="254"/>
      <c r="K180" s="271"/>
      <c r="L180" s="252" t="s">
        <v>89</v>
      </c>
      <c r="M180" s="252"/>
      <c r="N180" s="252"/>
      <c r="O180" s="252"/>
      <c r="P180" s="252"/>
      <c r="Q180" s="252"/>
      <c r="R180" s="253"/>
      <c r="S180" s="254"/>
    </row>
    <row r="181" spans="2:19" s="5" customFormat="1" ht="24.95" customHeight="1" thickBot="1" x14ac:dyDescent="0.3">
      <c r="B181" s="279"/>
      <c r="C181" s="267" t="s">
        <v>155</v>
      </c>
      <c r="D181" s="267"/>
      <c r="E181" s="267"/>
      <c r="F181" s="267"/>
      <c r="G181" s="267"/>
      <c r="H181" s="267"/>
      <c r="I181" s="268">
        <f>SUM(I175:I180)</f>
        <v>0</v>
      </c>
      <c r="J181" s="269"/>
      <c r="K181" s="271"/>
      <c r="L181" s="252" t="s">
        <v>89</v>
      </c>
      <c r="M181" s="252"/>
      <c r="N181" s="252"/>
      <c r="O181" s="252"/>
      <c r="P181" s="252"/>
      <c r="Q181" s="252"/>
      <c r="R181" s="253"/>
      <c r="S181" s="254"/>
    </row>
    <row r="182" spans="2:19" s="5" customFormat="1" ht="33" customHeight="1" thickTop="1" thickBot="1" x14ac:dyDescent="0.3">
      <c r="B182" s="270" t="s">
        <v>156</v>
      </c>
      <c r="C182" s="273" t="s">
        <v>157</v>
      </c>
      <c r="D182" s="273"/>
      <c r="E182" s="273"/>
      <c r="F182" s="273"/>
      <c r="G182" s="273"/>
      <c r="H182" s="273"/>
      <c r="I182" s="273"/>
      <c r="J182" s="274"/>
      <c r="K182" s="272"/>
      <c r="L182" s="275" t="s">
        <v>158</v>
      </c>
      <c r="M182" s="275"/>
      <c r="N182" s="275"/>
      <c r="O182" s="275"/>
      <c r="P182" s="275"/>
      <c r="Q182" s="275"/>
      <c r="R182" s="276">
        <f>SUM(R177:R181)</f>
        <v>0</v>
      </c>
      <c r="S182" s="277"/>
    </row>
    <row r="183" spans="2:19" s="5" customFormat="1" ht="33" customHeight="1" thickTop="1" x14ac:dyDescent="0.25">
      <c r="B183" s="271"/>
      <c r="C183" s="247"/>
      <c r="D183" s="247"/>
      <c r="E183" s="247"/>
      <c r="F183" s="247"/>
      <c r="G183" s="247"/>
      <c r="H183" s="247"/>
      <c r="I183" s="247"/>
      <c r="J183" s="248"/>
      <c r="K183" s="280" t="s">
        <v>159</v>
      </c>
      <c r="L183" s="281"/>
      <c r="M183" s="281"/>
      <c r="N183" s="281"/>
      <c r="O183" s="281"/>
      <c r="P183" s="281"/>
      <c r="Q183" s="281"/>
      <c r="R183" s="293">
        <f>+R173+R182</f>
        <v>0</v>
      </c>
      <c r="S183" s="294"/>
    </row>
    <row r="184" spans="2:19" s="5" customFormat="1" ht="33" customHeight="1" thickBot="1" x14ac:dyDescent="0.3">
      <c r="B184" s="271"/>
      <c r="C184" s="247"/>
      <c r="D184" s="247"/>
      <c r="E184" s="247"/>
      <c r="F184" s="247"/>
      <c r="G184" s="247"/>
      <c r="H184" s="247"/>
      <c r="I184" s="247"/>
      <c r="J184" s="248"/>
      <c r="K184" s="282"/>
      <c r="L184" s="275"/>
      <c r="M184" s="275"/>
      <c r="N184" s="275"/>
      <c r="O184" s="275"/>
      <c r="P184" s="275"/>
      <c r="Q184" s="275"/>
      <c r="R184" s="295"/>
      <c r="S184" s="296"/>
    </row>
    <row r="185" spans="2:19" s="5" customFormat="1" ht="24.95" customHeight="1" thickTop="1" thickBot="1" x14ac:dyDescent="0.3">
      <c r="B185" s="271"/>
      <c r="C185" s="260" t="s">
        <v>160</v>
      </c>
      <c r="D185" s="260"/>
      <c r="E185" s="260"/>
      <c r="F185" s="260"/>
      <c r="G185" s="260"/>
      <c r="H185" s="260"/>
      <c r="I185" s="253"/>
      <c r="J185" s="254"/>
      <c r="K185" s="62"/>
      <c r="L185" s="63"/>
      <c r="M185" s="63"/>
      <c r="N185" s="63"/>
      <c r="O185" s="63"/>
      <c r="P185" s="63"/>
      <c r="Q185" s="63"/>
      <c r="R185" s="64"/>
      <c r="S185" s="64"/>
    </row>
    <row r="186" spans="2:19" s="5" customFormat="1" ht="24.95" customHeight="1" thickTop="1" x14ac:dyDescent="0.25">
      <c r="B186" s="271"/>
      <c r="C186" s="260" t="s">
        <v>114</v>
      </c>
      <c r="D186" s="260"/>
      <c r="E186" s="260"/>
      <c r="F186" s="260"/>
      <c r="G186" s="260"/>
      <c r="H186" s="260"/>
      <c r="I186" s="253"/>
      <c r="J186" s="254"/>
      <c r="K186" s="289" t="s">
        <v>161</v>
      </c>
      <c r="L186" s="273"/>
      <c r="M186" s="273"/>
      <c r="N186" s="273"/>
      <c r="O186" s="273"/>
      <c r="P186" s="273"/>
      <c r="Q186" s="273"/>
      <c r="R186" s="273"/>
      <c r="S186" s="274"/>
    </row>
    <row r="187" spans="2:19" s="5" customFormat="1" ht="24.95" customHeight="1" thickBot="1" x14ac:dyDescent="0.3">
      <c r="B187" s="271"/>
      <c r="C187" s="260" t="s">
        <v>116</v>
      </c>
      <c r="D187" s="260"/>
      <c r="E187" s="260"/>
      <c r="F187" s="260"/>
      <c r="G187" s="260"/>
      <c r="H187" s="260"/>
      <c r="I187" s="253"/>
      <c r="J187" s="254"/>
      <c r="K187" s="290"/>
      <c r="L187" s="291"/>
      <c r="M187" s="291"/>
      <c r="N187" s="291"/>
      <c r="O187" s="291"/>
      <c r="P187" s="291"/>
      <c r="Q187" s="291"/>
      <c r="R187" s="291"/>
      <c r="S187" s="292"/>
    </row>
    <row r="188" spans="2:19" s="5" customFormat="1" ht="24.95" customHeight="1" thickTop="1" x14ac:dyDescent="0.25">
      <c r="B188" s="271"/>
      <c r="C188" s="252" t="s">
        <v>119</v>
      </c>
      <c r="D188" s="252"/>
      <c r="E188" s="252"/>
      <c r="F188" s="252"/>
      <c r="G188" s="252"/>
      <c r="H188" s="252"/>
      <c r="I188" s="253"/>
      <c r="J188" s="254"/>
      <c r="K188" s="65"/>
      <c r="L188" s="65"/>
      <c r="M188" s="65"/>
      <c r="N188" s="65"/>
      <c r="O188" s="65"/>
      <c r="P188" s="65"/>
      <c r="Q188" s="65"/>
      <c r="R188" s="65"/>
      <c r="S188" s="65"/>
    </row>
    <row r="189" spans="2:19" s="5" customFormat="1" ht="24.95" customHeight="1" x14ac:dyDescent="0.25">
      <c r="B189" s="271"/>
      <c r="C189" s="261" t="s">
        <v>162</v>
      </c>
      <c r="D189" s="261"/>
      <c r="E189" s="261"/>
      <c r="F189" s="261"/>
      <c r="G189" s="261"/>
      <c r="H189" s="261"/>
      <c r="I189" s="253"/>
      <c r="J189" s="254"/>
      <c r="K189" s="65"/>
      <c r="L189" s="65"/>
      <c r="M189" s="65"/>
      <c r="N189" s="65"/>
      <c r="O189" s="65"/>
      <c r="P189" s="65"/>
      <c r="Q189" s="65"/>
      <c r="R189" s="65"/>
      <c r="S189" s="65"/>
    </row>
    <row r="190" spans="2:19" s="5" customFormat="1" ht="24.95" customHeight="1" x14ac:dyDescent="0.25">
      <c r="B190" s="271"/>
      <c r="C190" s="261" t="s">
        <v>163</v>
      </c>
      <c r="D190" s="261"/>
      <c r="E190" s="261"/>
      <c r="F190" s="261"/>
      <c r="G190" s="261"/>
      <c r="H190" s="261"/>
      <c r="I190" s="253"/>
      <c r="J190" s="254"/>
      <c r="K190" s="65"/>
      <c r="L190" s="65"/>
      <c r="M190" s="65"/>
      <c r="N190" s="65"/>
      <c r="O190" s="65"/>
      <c r="P190" s="65"/>
      <c r="Q190" s="65"/>
      <c r="R190" s="65"/>
      <c r="S190" s="65"/>
    </row>
    <row r="191" spans="2:19" s="5" customFormat="1" ht="24.95" customHeight="1" x14ac:dyDescent="0.25">
      <c r="B191" s="271"/>
      <c r="C191" s="261" t="s">
        <v>164</v>
      </c>
      <c r="D191" s="261"/>
      <c r="E191" s="261"/>
      <c r="F191" s="261"/>
      <c r="G191" s="261"/>
      <c r="H191" s="261"/>
      <c r="I191" s="253"/>
      <c r="J191" s="254"/>
      <c r="K191" s="66"/>
    </row>
    <row r="192" spans="2:19" s="5" customFormat="1" ht="24.95" customHeight="1" x14ac:dyDescent="0.25">
      <c r="B192" s="271"/>
      <c r="C192" s="261" t="s">
        <v>120</v>
      </c>
      <c r="D192" s="261"/>
      <c r="E192" s="261"/>
      <c r="F192" s="261"/>
      <c r="G192" s="261"/>
      <c r="H192" s="261"/>
      <c r="I192" s="253"/>
      <c r="J192" s="254"/>
      <c r="K192" s="66"/>
    </row>
    <row r="193" spans="2:18" s="5" customFormat="1" ht="24.95" customHeight="1" x14ac:dyDescent="0.25">
      <c r="B193" s="271"/>
      <c r="C193" s="261" t="s">
        <v>165</v>
      </c>
      <c r="D193" s="261"/>
      <c r="E193" s="261"/>
      <c r="F193" s="261"/>
      <c r="G193" s="261"/>
      <c r="H193" s="261"/>
      <c r="I193" s="253"/>
      <c r="J193" s="254"/>
      <c r="K193" s="66"/>
    </row>
    <row r="194" spans="2:18" s="5" customFormat="1" ht="24.95" customHeight="1" x14ac:dyDescent="0.25">
      <c r="B194" s="271"/>
      <c r="C194" s="261" t="s">
        <v>166</v>
      </c>
      <c r="D194" s="261"/>
      <c r="E194" s="261"/>
      <c r="F194" s="261"/>
      <c r="G194" s="261"/>
      <c r="H194" s="261"/>
      <c r="I194" s="253"/>
      <c r="J194" s="254"/>
      <c r="K194" s="66"/>
    </row>
    <row r="195" spans="2:18" s="5" customFormat="1" ht="24.95" customHeight="1" x14ac:dyDescent="0.25">
      <c r="B195" s="271"/>
      <c r="C195" s="261" t="s">
        <v>122</v>
      </c>
      <c r="D195" s="261"/>
      <c r="E195" s="261"/>
      <c r="F195" s="261"/>
      <c r="G195" s="261"/>
      <c r="H195" s="261"/>
      <c r="I195" s="253"/>
      <c r="J195" s="254"/>
      <c r="K195" s="67"/>
    </row>
    <row r="196" spans="2:18" s="5" customFormat="1" ht="24.95" customHeight="1" x14ac:dyDescent="0.25">
      <c r="B196" s="271"/>
      <c r="C196" s="261" t="s">
        <v>167</v>
      </c>
      <c r="D196" s="261"/>
      <c r="E196" s="261"/>
      <c r="F196" s="261"/>
      <c r="G196" s="261"/>
      <c r="H196" s="261"/>
      <c r="I196" s="253"/>
      <c r="J196" s="254"/>
      <c r="K196" s="67"/>
    </row>
    <row r="197" spans="2:18" s="5" customFormat="1" ht="24.95" customHeight="1" x14ac:dyDescent="0.25">
      <c r="B197" s="271"/>
      <c r="C197" s="252" t="s">
        <v>168</v>
      </c>
      <c r="D197" s="252"/>
      <c r="E197" s="252"/>
      <c r="F197" s="252"/>
      <c r="G197" s="252"/>
      <c r="H197" s="252"/>
      <c r="I197" s="253"/>
      <c r="J197" s="254"/>
      <c r="K197" s="65"/>
    </row>
    <row r="198" spans="2:18" s="5" customFormat="1" ht="24.95" customHeight="1" x14ac:dyDescent="0.25">
      <c r="B198" s="271"/>
      <c r="C198" s="261" t="s">
        <v>89</v>
      </c>
      <c r="D198" s="261"/>
      <c r="E198" s="261"/>
      <c r="F198" s="261"/>
      <c r="G198" s="261"/>
      <c r="H198" s="261"/>
      <c r="I198" s="253"/>
      <c r="J198" s="254"/>
      <c r="K198" s="65"/>
    </row>
    <row r="199" spans="2:18" s="5" customFormat="1" ht="24.95" customHeight="1" thickBot="1" x14ac:dyDescent="0.3">
      <c r="B199" s="272"/>
      <c r="C199" s="275" t="s">
        <v>169</v>
      </c>
      <c r="D199" s="275"/>
      <c r="E199" s="275"/>
      <c r="F199" s="275"/>
      <c r="G199" s="275"/>
      <c r="H199" s="275"/>
      <c r="I199" s="276">
        <f>SUM(I185:I198)</f>
        <v>0</v>
      </c>
      <c r="J199" s="277"/>
      <c r="K199" s="65"/>
    </row>
    <row r="200" spans="2:18" s="5" customFormat="1" ht="24.95" customHeight="1" thickTop="1" thickBot="1" x14ac:dyDescent="0.3">
      <c r="B200" s="300" t="s">
        <v>170</v>
      </c>
      <c r="C200" s="301"/>
      <c r="D200" s="301"/>
      <c r="E200" s="301"/>
      <c r="F200" s="301"/>
      <c r="G200" s="301"/>
      <c r="H200" s="302"/>
      <c r="I200" s="303">
        <f>+I155+I172+I181+I199</f>
        <v>0</v>
      </c>
      <c r="J200" s="304"/>
      <c r="K200" s="65"/>
    </row>
    <row r="201" spans="2:18" s="5" customFormat="1" ht="24.95" customHeight="1" thickTop="1" x14ac:dyDescent="0.25"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5"/>
    </row>
    <row r="202" spans="2:18" s="5" customFormat="1" ht="24.95" customHeight="1" x14ac:dyDescent="0.25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5"/>
    </row>
    <row r="203" spans="2:18" s="5" customFormat="1" ht="24.95" customHeight="1" x14ac:dyDescent="0.25"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5"/>
    </row>
    <row r="204" spans="2:18" s="11" customFormat="1" ht="24.95" customHeight="1" thickBot="1" x14ac:dyDescent="0.3">
      <c r="B204" s="101" t="s">
        <v>180</v>
      </c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</row>
    <row r="205" spans="2:18" s="11" customFormat="1" ht="24.95" customHeight="1" thickTop="1" thickBot="1" x14ac:dyDescent="0.3">
      <c r="B205" s="297"/>
      <c r="C205" s="298"/>
      <c r="D205" s="298"/>
      <c r="E205" s="298"/>
      <c r="F205" s="298"/>
      <c r="G205" s="298"/>
      <c r="H205" s="298"/>
      <c r="I205" s="298"/>
      <c r="J205" s="298"/>
      <c r="K205" s="298"/>
      <c r="L205" s="298"/>
      <c r="M205" s="298"/>
      <c r="N205" s="298"/>
      <c r="O205" s="298"/>
      <c r="P205" s="299"/>
      <c r="Q205" s="10"/>
    </row>
    <row r="206" spans="2:18" s="11" customFormat="1" ht="24.95" customHeight="1" thickTop="1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</row>
    <row r="207" spans="2:18" s="5" customFormat="1" ht="24.95" customHeight="1" thickBot="1" x14ac:dyDescent="0.3">
      <c r="B207" s="101" t="s">
        <v>185</v>
      </c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</row>
    <row r="208" spans="2:18" s="5" customFormat="1" ht="24.95" customHeight="1" thickTop="1" thickBot="1" x14ac:dyDescent="0.3">
      <c r="B208" s="297"/>
      <c r="C208" s="298"/>
      <c r="D208" s="298"/>
      <c r="E208" s="298"/>
      <c r="F208" s="298"/>
      <c r="G208" s="298"/>
      <c r="H208" s="298"/>
      <c r="I208" s="298"/>
      <c r="J208" s="298"/>
      <c r="K208" s="298"/>
      <c r="L208" s="298"/>
      <c r="M208" s="298"/>
      <c r="N208" s="298"/>
      <c r="O208" s="298"/>
      <c r="P208" s="299"/>
      <c r="Q208" s="10"/>
    </row>
    <row r="209" spans="2:17" s="5" customFormat="1" ht="24.95" customHeight="1" thickTop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2:17" s="5" customFormat="1" ht="24.95" customHeight="1" thickBot="1" x14ac:dyDescent="0.3">
      <c r="B210" s="101" t="s">
        <v>186</v>
      </c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</row>
    <row r="211" spans="2:17" s="5" customFormat="1" ht="24.95" customHeight="1" thickTop="1" thickBot="1" x14ac:dyDescent="0.3">
      <c r="B211" s="297"/>
      <c r="C211" s="298"/>
      <c r="D211" s="298"/>
      <c r="E211" s="298"/>
      <c r="F211" s="298"/>
      <c r="G211" s="298"/>
      <c r="H211" s="298"/>
      <c r="I211" s="298"/>
      <c r="J211" s="298"/>
      <c r="K211" s="298"/>
      <c r="L211" s="298"/>
      <c r="M211" s="298"/>
      <c r="N211" s="298"/>
      <c r="O211" s="298"/>
      <c r="P211" s="299"/>
      <c r="Q211" s="10"/>
    </row>
    <row r="212" spans="2:17" s="5" customFormat="1" ht="24.95" customHeight="1" thickTop="1" x14ac:dyDescent="0.25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4"/>
      <c r="P212" s="4"/>
      <c r="Q212" s="4"/>
    </row>
    <row r="213" spans="2:17" s="5" customFormat="1" ht="24.95" customHeight="1" thickBot="1" x14ac:dyDescent="0.3">
      <c r="B213" s="101" t="s">
        <v>187</v>
      </c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</row>
    <row r="214" spans="2:17" s="6" customFormat="1" ht="24.95" customHeight="1" thickTop="1" thickBot="1" x14ac:dyDescent="0.3">
      <c r="B214" s="297"/>
      <c r="C214" s="298"/>
      <c r="D214" s="298"/>
      <c r="E214" s="298"/>
      <c r="F214" s="298"/>
      <c r="G214" s="298"/>
      <c r="H214" s="298"/>
      <c r="I214" s="298"/>
      <c r="J214" s="298"/>
      <c r="K214" s="298"/>
      <c r="L214" s="298"/>
      <c r="M214" s="298"/>
      <c r="N214" s="298"/>
      <c r="O214" s="298"/>
      <c r="P214" s="299"/>
      <c r="Q214" s="4"/>
    </row>
    <row r="215" spans="2:17" s="6" customFormat="1" ht="24.95" customHeight="1" thickTop="1" x14ac:dyDescent="0.25"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4"/>
    </row>
    <row r="216" spans="2:17" s="6" customFormat="1" ht="24.95" customHeight="1" thickBot="1" x14ac:dyDescent="0.3">
      <c r="B216" s="100" t="s">
        <v>188</v>
      </c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8"/>
    </row>
    <row r="217" spans="2:17" s="6" customFormat="1" ht="24.95" customHeight="1" thickTop="1" thickBot="1" x14ac:dyDescent="0.3">
      <c r="B217" s="313" t="s">
        <v>199</v>
      </c>
      <c r="C217" s="313"/>
      <c r="D217" s="313"/>
      <c r="E217" s="313"/>
      <c r="F217" s="313"/>
      <c r="G217" s="313"/>
      <c r="H217" s="313"/>
      <c r="I217" s="313"/>
      <c r="J217" s="313"/>
      <c r="K217" s="313"/>
      <c r="L217" s="314"/>
      <c r="M217" s="315"/>
      <c r="N217" s="315"/>
      <c r="O217" s="315"/>
      <c r="P217" s="316"/>
      <c r="Q217" s="4"/>
    </row>
    <row r="218" spans="2:17" s="6" customFormat="1" ht="24.95" customHeight="1" thickTop="1" thickBot="1" x14ac:dyDescent="0.3">
      <c r="B218" s="313" t="s">
        <v>200</v>
      </c>
      <c r="C218" s="313"/>
      <c r="D218" s="313"/>
      <c r="E218" s="313"/>
      <c r="F218" s="313"/>
      <c r="G218" s="313"/>
      <c r="H218" s="313"/>
      <c r="I218" s="313"/>
      <c r="J218" s="313"/>
      <c r="K218" s="313"/>
      <c r="L218" s="314"/>
      <c r="M218" s="315"/>
      <c r="N218" s="315"/>
      <c r="O218" s="315"/>
      <c r="P218" s="316"/>
      <c r="Q218" s="4"/>
    </row>
    <row r="219" spans="2:17" s="6" customFormat="1" ht="24.95" customHeight="1" thickTop="1" thickBot="1" x14ac:dyDescent="0.3">
      <c r="B219" s="313" t="s">
        <v>206</v>
      </c>
      <c r="C219" s="313"/>
      <c r="D219" s="313"/>
      <c r="E219" s="313"/>
      <c r="F219" s="313"/>
      <c r="G219" s="313"/>
      <c r="H219" s="313"/>
      <c r="I219" s="313"/>
      <c r="J219" s="313"/>
      <c r="K219" s="313"/>
      <c r="L219" s="314"/>
      <c r="M219" s="315"/>
      <c r="N219" s="315"/>
      <c r="O219" s="315"/>
      <c r="P219" s="316"/>
      <c r="Q219" s="4"/>
    </row>
    <row r="220" spans="2:17" s="6" customFormat="1" ht="24.95" customHeight="1" thickTop="1" thickBot="1" x14ac:dyDescent="0.3">
      <c r="B220" s="335" t="s">
        <v>25</v>
      </c>
      <c r="C220" s="336"/>
      <c r="D220" s="336"/>
      <c r="E220" s="336"/>
      <c r="F220" s="336"/>
      <c r="G220" s="336"/>
      <c r="H220" s="336"/>
      <c r="I220" s="336"/>
      <c r="J220" s="336"/>
      <c r="K220" s="337"/>
      <c r="L220" s="310">
        <f>SUM(L217:P219)</f>
        <v>0</v>
      </c>
      <c r="M220" s="311"/>
      <c r="N220" s="311"/>
      <c r="O220" s="311"/>
      <c r="P220" s="312"/>
      <c r="Q220" s="4"/>
    </row>
    <row r="221" spans="2:17" s="6" customFormat="1" ht="24.95" customHeight="1" thickTop="1" x14ac:dyDescent="0.25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69"/>
      <c r="M221" s="69"/>
      <c r="N221" s="69"/>
      <c r="O221" s="69"/>
      <c r="P221" s="69"/>
      <c r="Q221" s="4"/>
    </row>
    <row r="222" spans="2:17" s="6" customFormat="1" ht="24.95" customHeight="1" x14ac:dyDescent="0.25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69"/>
      <c r="M222" s="69"/>
      <c r="N222" s="69"/>
      <c r="O222" s="69"/>
      <c r="P222" s="69"/>
      <c r="Q222" s="4"/>
    </row>
    <row r="223" spans="2:17" s="6" customFormat="1" ht="24.95" customHeight="1" thickBot="1" x14ac:dyDescent="0.3">
      <c r="B223" s="100" t="s">
        <v>189</v>
      </c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4"/>
    </row>
    <row r="224" spans="2:17" s="6" customFormat="1" ht="24.95" customHeight="1" thickTop="1" thickBot="1" x14ac:dyDescent="0.3">
      <c r="B224" s="313" t="s">
        <v>171</v>
      </c>
      <c r="C224" s="313"/>
      <c r="D224" s="313"/>
      <c r="E224" s="313"/>
      <c r="F224" s="313"/>
      <c r="G224" s="313"/>
      <c r="H224" s="313"/>
      <c r="I224" s="313"/>
      <c r="J224" s="313"/>
      <c r="K224" s="313"/>
      <c r="L224" s="314"/>
      <c r="M224" s="315"/>
      <c r="N224" s="315"/>
      <c r="O224" s="315"/>
      <c r="P224" s="316"/>
      <c r="Q224" s="4"/>
    </row>
    <row r="225" spans="2:17" s="6" customFormat="1" ht="24.95" customHeight="1" thickTop="1" thickBot="1" x14ac:dyDescent="0.3">
      <c r="B225" s="313" t="s">
        <v>172</v>
      </c>
      <c r="C225" s="313"/>
      <c r="D225" s="313"/>
      <c r="E225" s="313"/>
      <c r="F225" s="313"/>
      <c r="G225" s="313"/>
      <c r="H225" s="313"/>
      <c r="I225" s="313"/>
      <c r="J225" s="313"/>
      <c r="K225" s="313"/>
      <c r="L225" s="314"/>
      <c r="M225" s="315"/>
      <c r="N225" s="315"/>
      <c r="O225" s="315"/>
      <c r="P225" s="316"/>
      <c r="Q225" s="4"/>
    </row>
    <row r="226" spans="2:17" s="6" customFormat="1" ht="24.95" customHeight="1" thickTop="1" thickBot="1" x14ac:dyDescent="0.3">
      <c r="B226" s="313" t="s">
        <v>173</v>
      </c>
      <c r="C226" s="313"/>
      <c r="D226" s="313"/>
      <c r="E226" s="313"/>
      <c r="F226" s="313"/>
      <c r="G226" s="313"/>
      <c r="H226" s="313"/>
      <c r="I226" s="313"/>
      <c r="J226" s="313"/>
      <c r="K226" s="313"/>
      <c r="L226" s="314"/>
      <c r="M226" s="315"/>
      <c r="N226" s="315"/>
      <c r="O226" s="315"/>
      <c r="P226" s="316"/>
      <c r="Q226" s="4"/>
    </row>
    <row r="227" spans="2:17" s="6" customFormat="1" ht="24.95" customHeight="1" thickTop="1" thickBot="1" x14ac:dyDescent="0.3">
      <c r="B227" s="321" t="s">
        <v>208</v>
      </c>
      <c r="C227" s="322"/>
      <c r="D227" s="322"/>
      <c r="E227" s="322"/>
      <c r="F227" s="322"/>
      <c r="G227" s="322"/>
      <c r="H227" s="322"/>
      <c r="I227" s="322"/>
      <c r="J227" s="322"/>
      <c r="K227" s="323"/>
      <c r="L227" s="310">
        <f>SUM(L224:P226)</f>
        <v>0</v>
      </c>
      <c r="M227" s="311"/>
      <c r="N227" s="311"/>
      <c r="O227" s="311"/>
      <c r="P227" s="312"/>
      <c r="Q227" s="4"/>
    </row>
    <row r="228" spans="2:17" s="6" customFormat="1" ht="24.95" customHeight="1" thickTop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73"/>
      <c r="M228" s="73"/>
      <c r="N228" s="73"/>
      <c r="O228" s="73"/>
      <c r="P228" s="73"/>
      <c r="Q228" s="4"/>
    </row>
    <row r="229" spans="2:17" s="6" customFormat="1" ht="24.95" customHeight="1" thickBot="1" x14ac:dyDescent="0.3">
      <c r="B229" s="101" t="s">
        <v>194</v>
      </c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</row>
    <row r="230" spans="2:17" s="6" customFormat="1" ht="24.95" customHeight="1" thickTop="1" thickBot="1" x14ac:dyDescent="0.3">
      <c r="B230" s="317" t="s">
        <v>195</v>
      </c>
      <c r="C230" s="318"/>
      <c r="D230" s="318"/>
      <c r="E230" s="318"/>
      <c r="F230" s="318"/>
      <c r="G230" s="318"/>
      <c r="H230" s="318"/>
      <c r="I230" s="318"/>
      <c r="J230" s="318"/>
      <c r="K230" s="319"/>
      <c r="L230" s="86"/>
      <c r="M230" s="87"/>
      <c r="N230" s="87"/>
      <c r="O230" s="87"/>
      <c r="P230" s="88"/>
      <c r="Q230" s="4"/>
    </row>
    <row r="231" spans="2:17" s="6" customFormat="1" ht="24.95" customHeight="1" thickTop="1" thickBot="1" x14ac:dyDescent="0.3">
      <c r="B231" s="317" t="s">
        <v>196</v>
      </c>
      <c r="C231" s="318"/>
      <c r="D231" s="318"/>
      <c r="E231" s="318"/>
      <c r="F231" s="318"/>
      <c r="G231" s="318"/>
      <c r="H231" s="318"/>
      <c r="I231" s="318"/>
      <c r="J231" s="318"/>
      <c r="K231" s="319"/>
      <c r="L231" s="86"/>
      <c r="M231" s="87"/>
      <c r="N231" s="87"/>
      <c r="O231" s="87"/>
      <c r="P231" s="88"/>
      <c r="Q231" s="4"/>
    </row>
    <row r="232" spans="2:17" s="6" customFormat="1" ht="24.95" customHeight="1" thickTop="1" thickBot="1" x14ac:dyDescent="0.3">
      <c r="B232" s="321" t="s">
        <v>25</v>
      </c>
      <c r="C232" s="322"/>
      <c r="D232" s="322"/>
      <c r="E232" s="322"/>
      <c r="F232" s="322"/>
      <c r="G232" s="322"/>
      <c r="H232" s="322"/>
      <c r="I232" s="322"/>
      <c r="J232" s="322"/>
      <c r="K232" s="323"/>
      <c r="L232" s="310">
        <f>SUM(L229:P231)</f>
        <v>0</v>
      </c>
      <c r="M232" s="311"/>
      <c r="N232" s="311"/>
      <c r="O232" s="311"/>
      <c r="P232" s="312"/>
      <c r="Q232" s="4"/>
    </row>
    <row r="233" spans="2:17" s="6" customFormat="1" ht="24.95" customHeight="1" thickTop="1" x14ac:dyDescent="0.25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74"/>
      <c r="P233" s="74"/>
      <c r="Q233" s="4"/>
    </row>
    <row r="234" spans="2:17" s="6" customFormat="1" ht="24.95" customHeight="1" thickBot="1" x14ac:dyDescent="0.3">
      <c r="B234" s="320" t="s">
        <v>198</v>
      </c>
      <c r="C234" s="320"/>
      <c r="D234" s="320"/>
      <c r="E234" s="320"/>
      <c r="F234" s="320"/>
      <c r="G234" s="320"/>
      <c r="H234" s="320"/>
      <c r="I234" s="320"/>
      <c r="J234" s="320"/>
      <c r="K234" s="320"/>
      <c r="L234" s="320"/>
      <c r="M234" s="320"/>
      <c r="N234" s="320"/>
      <c r="O234" s="320"/>
      <c r="P234" s="320"/>
      <c r="Q234" s="4"/>
    </row>
    <row r="235" spans="2:17" s="6" customFormat="1" ht="24.95" customHeight="1" thickTop="1" thickBot="1" x14ac:dyDescent="0.3">
      <c r="B235" s="297"/>
      <c r="C235" s="298"/>
      <c r="D235" s="298"/>
      <c r="E235" s="298"/>
      <c r="F235" s="298"/>
      <c r="G235" s="298"/>
      <c r="H235" s="298"/>
      <c r="I235" s="298"/>
      <c r="J235" s="298"/>
      <c r="K235" s="298"/>
      <c r="L235" s="298"/>
      <c r="M235" s="298"/>
      <c r="N235" s="298"/>
      <c r="O235" s="298"/>
      <c r="P235" s="299"/>
      <c r="Q235" s="4"/>
    </row>
    <row r="236" spans="2:17" s="6" customFormat="1" ht="24.95" customHeight="1" thickTop="1" x14ac:dyDescent="0.25"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4"/>
    </row>
    <row r="237" spans="2:17" s="5" customFormat="1" ht="30" customHeight="1" thickBot="1" x14ac:dyDescent="0.3">
      <c r="B237" s="305" t="s">
        <v>174</v>
      </c>
      <c r="C237" s="305"/>
      <c r="D237" s="305"/>
      <c r="E237" s="305"/>
      <c r="F237" s="305"/>
      <c r="G237" s="305"/>
      <c r="H237" s="305"/>
      <c r="I237" s="305"/>
      <c r="J237" s="305"/>
      <c r="K237" s="305"/>
      <c r="L237" s="305"/>
      <c r="M237" s="305"/>
      <c r="N237" s="34"/>
      <c r="O237" s="34"/>
      <c r="P237" s="34"/>
      <c r="Q237" s="34"/>
    </row>
    <row r="238" spans="2:17" s="5" customFormat="1" ht="30" customHeight="1" thickTop="1" x14ac:dyDescent="0.25">
      <c r="B238" s="306" t="s">
        <v>175</v>
      </c>
      <c r="C238" s="307"/>
      <c r="D238" s="307"/>
      <c r="E238" s="307"/>
      <c r="F238" s="308"/>
      <c r="G238" s="308"/>
      <c r="H238" s="308"/>
      <c r="I238" s="308"/>
      <c r="J238" s="308"/>
      <c r="K238" s="308"/>
      <c r="L238" s="308"/>
      <c r="M238" s="308"/>
      <c r="N238" s="308"/>
      <c r="O238" s="308"/>
      <c r="P238" s="309"/>
      <c r="Q238" s="4"/>
    </row>
    <row r="239" spans="2:17" s="5" customFormat="1" ht="30" customHeight="1" x14ac:dyDescent="0.25">
      <c r="B239" s="330" t="s">
        <v>176</v>
      </c>
      <c r="C239" s="331"/>
      <c r="D239" s="331"/>
      <c r="E239" s="332"/>
      <c r="F239" s="333"/>
      <c r="G239" s="333"/>
      <c r="H239" s="333"/>
      <c r="I239" s="333"/>
      <c r="J239" s="333"/>
      <c r="K239" s="333"/>
      <c r="L239" s="333"/>
      <c r="M239" s="333"/>
      <c r="N239" s="333"/>
      <c r="O239" s="333"/>
      <c r="P239" s="334"/>
      <c r="Q239" s="4"/>
    </row>
    <row r="240" spans="2:17" s="5" customFormat="1" ht="30" customHeight="1" x14ac:dyDescent="0.25">
      <c r="B240" s="330" t="s">
        <v>177</v>
      </c>
      <c r="C240" s="331"/>
      <c r="D240" s="331"/>
      <c r="E240" s="332"/>
      <c r="F240" s="333"/>
      <c r="G240" s="333"/>
      <c r="H240" s="333"/>
      <c r="I240" s="333"/>
      <c r="J240" s="333"/>
      <c r="K240" s="333"/>
      <c r="L240" s="333"/>
      <c r="M240" s="333"/>
      <c r="N240" s="333"/>
      <c r="O240" s="333"/>
      <c r="P240" s="334"/>
      <c r="Q240" s="4"/>
    </row>
    <row r="241" spans="2:17" s="5" customFormat="1" ht="30" customHeight="1" thickBot="1" x14ac:dyDescent="0.3">
      <c r="B241" s="324" t="s">
        <v>178</v>
      </c>
      <c r="C241" s="325"/>
      <c r="D241" s="325"/>
      <c r="E241" s="326"/>
      <c r="F241" s="327"/>
      <c r="G241" s="327"/>
      <c r="H241" s="327"/>
      <c r="I241" s="327"/>
      <c r="J241" s="327"/>
      <c r="K241" s="327"/>
      <c r="L241" s="327"/>
      <c r="M241" s="327"/>
      <c r="N241" s="327"/>
      <c r="O241" s="327"/>
      <c r="P241" s="328"/>
      <c r="Q241" s="4"/>
    </row>
    <row r="242" spans="2:17" s="5" customFormat="1" ht="30" customHeight="1" thickTop="1" x14ac:dyDescent="0.25">
      <c r="B242" s="71"/>
      <c r="C242" s="71"/>
      <c r="D242" s="71"/>
      <c r="E242" s="71"/>
      <c r="F242" s="72"/>
      <c r="G242" s="72"/>
      <c r="H242" s="72"/>
      <c r="I242" s="72"/>
      <c r="J242" s="72"/>
      <c r="K242" s="72"/>
      <c r="L242" s="72"/>
      <c r="M242" s="72"/>
    </row>
    <row r="243" spans="2:17" s="5" customFormat="1" ht="30" customHeight="1" thickBot="1" x14ac:dyDescent="0.3">
      <c r="B243" s="305" t="s">
        <v>179</v>
      </c>
      <c r="C243" s="305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  <c r="N243" s="34"/>
      <c r="O243" s="34"/>
      <c r="P243" s="34"/>
      <c r="Q243" s="34"/>
    </row>
    <row r="244" spans="2:17" s="5" customFormat="1" ht="30" customHeight="1" thickTop="1" x14ac:dyDescent="0.25">
      <c r="B244" s="306" t="s">
        <v>175</v>
      </c>
      <c r="C244" s="307"/>
      <c r="D244" s="307"/>
      <c r="E244" s="329"/>
      <c r="F244" s="308"/>
      <c r="G244" s="308"/>
      <c r="H244" s="308"/>
      <c r="I244" s="308"/>
      <c r="J244" s="308"/>
      <c r="K244" s="308"/>
      <c r="L244" s="308"/>
      <c r="M244" s="308"/>
      <c r="N244" s="308"/>
      <c r="O244" s="308"/>
      <c r="P244" s="309"/>
      <c r="Q244" s="4"/>
    </row>
    <row r="245" spans="2:17" s="5" customFormat="1" ht="30" customHeight="1" x14ac:dyDescent="0.25">
      <c r="B245" s="330" t="s">
        <v>176</v>
      </c>
      <c r="C245" s="331"/>
      <c r="D245" s="331"/>
      <c r="E245" s="332"/>
      <c r="F245" s="333"/>
      <c r="G245" s="333"/>
      <c r="H245" s="333"/>
      <c r="I245" s="333"/>
      <c r="J245" s="333"/>
      <c r="K245" s="333"/>
      <c r="L245" s="333"/>
      <c r="M245" s="333"/>
      <c r="N245" s="333"/>
      <c r="O245" s="333"/>
      <c r="P245" s="334"/>
      <c r="Q245" s="4"/>
    </row>
    <row r="246" spans="2:17" s="5" customFormat="1" ht="30" customHeight="1" x14ac:dyDescent="0.25">
      <c r="B246" s="330" t="s">
        <v>177</v>
      </c>
      <c r="C246" s="331"/>
      <c r="D246" s="331"/>
      <c r="E246" s="332"/>
      <c r="F246" s="333"/>
      <c r="G246" s="333"/>
      <c r="H246" s="333"/>
      <c r="I246" s="333"/>
      <c r="J246" s="333"/>
      <c r="K246" s="333"/>
      <c r="L246" s="333"/>
      <c r="M246" s="333"/>
      <c r="N246" s="333"/>
      <c r="O246" s="333"/>
      <c r="P246" s="334"/>
      <c r="Q246" s="4"/>
    </row>
    <row r="247" spans="2:17" s="5" customFormat="1" ht="30" customHeight="1" thickBot="1" x14ac:dyDescent="0.3">
      <c r="B247" s="324" t="s">
        <v>178</v>
      </c>
      <c r="C247" s="325"/>
      <c r="D247" s="325"/>
      <c r="E247" s="326"/>
      <c r="F247" s="327"/>
      <c r="G247" s="327"/>
      <c r="H247" s="327"/>
      <c r="I247" s="327"/>
      <c r="J247" s="327"/>
      <c r="K247" s="327"/>
      <c r="L247" s="327"/>
      <c r="M247" s="327"/>
      <c r="N247" s="327"/>
      <c r="O247" s="327"/>
      <c r="P247" s="328"/>
      <c r="Q247" s="4"/>
    </row>
    <row r="248" spans="2:17" s="5" customFormat="1" ht="24.95" customHeight="1" thickTop="1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4"/>
      <c r="O248" s="4"/>
      <c r="P248" s="4"/>
      <c r="Q248" s="4"/>
    </row>
    <row r="249" spans="2:17" s="5" customFormat="1" ht="24.95" customHeight="1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4"/>
      <c r="O249" s="4"/>
      <c r="P249" s="4"/>
      <c r="Q249" s="4"/>
    </row>
    <row r="250" spans="2:17" ht="24.95" customHeight="1" x14ac:dyDescent="0.25"/>
    <row r="251" spans="2:17" ht="24.95" customHeight="1" x14ac:dyDescent="0.25"/>
    <row r="252" spans="2:17" ht="24.95" customHeight="1" x14ac:dyDescent="0.25"/>
    <row r="253" spans="2:17" ht="24.95" customHeight="1" x14ac:dyDescent="0.25"/>
    <row r="254" spans="2:17" ht="24.95" customHeight="1" x14ac:dyDescent="0.25"/>
    <row r="255" spans="2:17" ht="24.95" customHeight="1" x14ac:dyDescent="0.25"/>
    <row r="256" spans="2:17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ht="24.95" customHeight="1" x14ac:dyDescent="0.25"/>
    <row r="370" ht="24.95" customHeight="1" x14ac:dyDescent="0.25"/>
    <row r="371" ht="24.95" customHeight="1" x14ac:dyDescent="0.25"/>
    <row r="372" ht="24.95" customHeight="1" x14ac:dyDescent="0.25"/>
    <row r="373" ht="24.95" customHeight="1" x14ac:dyDescent="0.25"/>
    <row r="374" ht="24.95" customHeight="1" x14ac:dyDescent="0.25"/>
    <row r="375" ht="24.95" customHeight="1" x14ac:dyDescent="0.25"/>
    <row r="376" ht="24.95" customHeight="1" x14ac:dyDescent="0.25"/>
    <row r="377" ht="24.95" customHeight="1" x14ac:dyDescent="0.25"/>
    <row r="378" ht="24.95" customHeight="1" x14ac:dyDescent="0.25"/>
    <row r="379" ht="24.95" customHeight="1" x14ac:dyDescent="0.25"/>
    <row r="380" ht="24.95" customHeight="1" x14ac:dyDescent="0.25"/>
    <row r="381" ht="24.95" customHeight="1" x14ac:dyDescent="0.25"/>
    <row r="382" ht="24.95" customHeight="1" x14ac:dyDescent="0.25"/>
    <row r="383" ht="24.95" customHeight="1" x14ac:dyDescent="0.25"/>
    <row r="384" ht="24.95" customHeight="1" x14ac:dyDescent="0.25"/>
    <row r="385" ht="24.95" customHeight="1" x14ac:dyDescent="0.25"/>
    <row r="386" ht="24.95" customHeight="1" x14ac:dyDescent="0.25"/>
  </sheetData>
  <mergeCells count="483">
    <mergeCell ref="B216:P216"/>
    <mergeCell ref="B217:K217"/>
    <mergeCell ref="L217:P217"/>
    <mergeCell ref="B218:K218"/>
    <mergeCell ref="L218:P218"/>
    <mergeCell ref="B219:K219"/>
    <mergeCell ref="L219:P219"/>
    <mergeCell ref="B207:Q207"/>
    <mergeCell ref="B208:P208"/>
    <mergeCell ref="B210:Q210"/>
    <mergeCell ref="B211:P211"/>
    <mergeCell ref="B247:E247"/>
    <mergeCell ref="F247:P247"/>
    <mergeCell ref="B46:E46"/>
    <mergeCell ref="F46:H46"/>
    <mergeCell ref="I46:K46"/>
    <mergeCell ref="L46:O46"/>
    <mergeCell ref="P46:S46"/>
    <mergeCell ref="B47:E47"/>
    <mergeCell ref="F47:H47"/>
    <mergeCell ref="I47:K47"/>
    <mergeCell ref="B243:M243"/>
    <mergeCell ref="B244:E244"/>
    <mergeCell ref="F244:P244"/>
    <mergeCell ref="B245:E245"/>
    <mergeCell ref="F245:P245"/>
    <mergeCell ref="B246:E246"/>
    <mergeCell ref="F246:P246"/>
    <mergeCell ref="B239:E239"/>
    <mergeCell ref="F239:P239"/>
    <mergeCell ref="B240:E240"/>
    <mergeCell ref="F240:P240"/>
    <mergeCell ref="B241:E241"/>
    <mergeCell ref="F241:P241"/>
    <mergeCell ref="B226:K226"/>
    <mergeCell ref="B237:M237"/>
    <mergeCell ref="B238:E238"/>
    <mergeCell ref="F238:P238"/>
    <mergeCell ref="L220:P220"/>
    <mergeCell ref="B223:P223"/>
    <mergeCell ref="B224:K224"/>
    <mergeCell ref="L224:P224"/>
    <mergeCell ref="B225:K225"/>
    <mergeCell ref="L225:P225"/>
    <mergeCell ref="B230:K230"/>
    <mergeCell ref="B234:P234"/>
    <mergeCell ref="B235:P235"/>
    <mergeCell ref="B220:K220"/>
    <mergeCell ref="B227:K227"/>
    <mergeCell ref="B232:K232"/>
    <mergeCell ref="L232:P232"/>
    <mergeCell ref="B231:K231"/>
    <mergeCell ref="B229:Q229"/>
    <mergeCell ref="L226:P226"/>
    <mergeCell ref="L227:P227"/>
    <mergeCell ref="I190:J190"/>
    <mergeCell ref="C191:H191"/>
    <mergeCell ref="I191:J191"/>
    <mergeCell ref="C192:H192"/>
    <mergeCell ref="I192:J192"/>
    <mergeCell ref="B213:Q213"/>
    <mergeCell ref="B214:P214"/>
    <mergeCell ref="C199:H199"/>
    <mergeCell ref="I199:J199"/>
    <mergeCell ref="B200:H200"/>
    <mergeCell ref="I200:J200"/>
    <mergeCell ref="B204:Q204"/>
    <mergeCell ref="B205:P205"/>
    <mergeCell ref="C196:H196"/>
    <mergeCell ref="I196:J196"/>
    <mergeCell ref="C197:H197"/>
    <mergeCell ref="I197:J197"/>
    <mergeCell ref="C198:H198"/>
    <mergeCell ref="I198:J198"/>
    <mergeCell ref="K186:S187"/>
    <mergeCell ref="C187:H187"/>
    <mergeCell ref="I187:J187"/>
    <mergeCell ref="C188:H188"/>
    <mergeCell ref="I188:J188"/>
    <mergeCell ref="C189:H189"/>
    <mergeCell ref="I189:J189"/>
    <mergeCell ref="B182:B199"/>
    <mergeCell ref="C182:J184"/>
    <mergeCell ref="L182:Q182"/>
    <mergeCell ref="R182:S182"/>
    <mergeCell ref="K183:Q184"/>
    <mergeCell ref="R183:S184"/>
    <mergeCell ref="C185:H185"/>
    <mergeCell ref="I185:J185"/>
    <mergeCell ref="C186:H186"/>
    <mergeCell ref="I186:J186"/>
    <mergeCell ref="C193:H193"/>
    <mergeCell ref="I193:J193"/>
    <mergeCell ref="C194:H194"/>
    <mergeCell ref="I194:J194"/>
    <mergeCell ref="C195:H195"/>
    <mergeCell ref="I195:J195"/>
    <mergeCell ref="C190:H190"/>
    <mergeCell ref="K175:K182"/>
    <mergeCell ref="L175:S176"/>
    <mergeCell ref="C176:H176"/>
    <mergeCell ref="I176:J176"/>
    <mergeCell ref="C177:H177"/>
    <mergeCell ref="I177:J177"/>
    <mergeCell ref="L177:Q177"/>
    <mergeCell ref="R177:S177"/>
    <mergeCell ref="C178:H178"/>
    <mergeCell ref="I178:J178"/>
    <mergeCell ref="C172:H172"/>
    <mergeCell ref="I172:J172"/>
    <mergeCell ref="L172:Q172"/>
    <mergeCell ref="R172:S172"/>
    <mergeCell ref="B173:B181"/>
    <mergeCell ref="C173:J174"/>
    <mergeCell ref="K173:Q174"/>
    <mergeCell ref="R173:S174"/>
    <mergeCell ref="C175:H175"/>
    <mergeCell ref="I175:J175"/>
    <mergeCell ref="C180:H180"/>
    <mergeCell ref="I180:J180"/>
    <mergeCell ref="L180:Q180"/>
    <mergeCell ref="R180:S180"/>
    <mergeCell ref="C181:H181"/>
    <mergeCell ref="I181:J181"/>
    <mergeCell ref="L181:Q181"/>
    <mergeCell ref="R181:S181"/>
    <mergeCell ref="L178:Q178"/>
    <mergeCell ref="R178:S178"/>
    <mergeCell ref="C179:H179"/>
    <mergeCell ref="I179:J179"/>
    <mergeCell ref="L179:Q179"/>
    <mergeCell ref="R179:S179"/>
    <mergeCell ref="C171:H171"/>
    <mergeCell ref="I171:J171"/>
    <mergeCell ref="L171:Q171"/>
    <mergeCell ref="R171:S171"/>
    <mergeCell ref="C168:H168"/>
    <mergeCell ref="I168:J168"/>
    <mergeCell ref="L168:Q168"/>
    <mergeCell ref="R168:S168"/>
    <mergeCell ref="C169:H169"/>
    <mergeCell ref="I169:J169"/>
    <mergeCell ref="L169:Q169"/>
    <mergeCell ref="R169:S169"/>
    <mergeCell ref="L164:Q164"/>
    <mergeCell ref="R164:S164"/>
    <mergeCell ref="C165:H165"/>
    <mergeCell ref="I165:J165"/>
    <mergeCell ref="L165:Q165"/>
    <mergeCell ref="R165:S165"/>
    <mergeCell ref="C170:H170"/>
    <mergeCell ref="I170:J170"/>
    <mergeCell ref="L170:Q170"/>
    <mergeCell ref="R170:S170"/>
    <mergeCell ref="C158:H158"/>
    <mergeCell ref="I158:J158"/>
    <mergeCell ref="L158:Q158"/>
    <mergeCell ref="R158:S158"/>
    <mergeCell ref="C161:H161"/>
    <mergeCell ref="I161:J161"/>
    <mergeCell ref="L161:Q161"/>
    <mergeCell ref="R161:S161"/>
    <mergeCell ref="C162:H162"/>
    <mergeCell ref="I162:J162"/>
    <mergeCell ref="K162:K172"/>
    <mergeCell ref="L162:S163"/>
    <mergeCell ref="C163:H163"/>
    <mergeCell ref="I163:J163"/>
    <mergeCell ref="C166:H166"/>
    <mergeCell ref="I166:J166"/>
    <mergeCell ref="L166:Q166"/>
    <mergeCell ref="R166:S166"/>
    <mergeCell ref="C167:H167"/>
    <mergeCell ref="I167:J167"/>
    <mergeCell ref="L167:Q167"/>
    <mergeCell ref="R167:S167"/>
    <mergeCell ref="C164:H164"/>
    <mergeCell ref="I164:J164"/>
    <mergeCell ref="B152:B155"/>
    <mergeCell ref="C152:J154"/>
    <mergeCell ref="K152:K161"/>
    <mergeCell ref="L152:S153"/>
    <mergeCell ref="L154:Q154"/>
    <mergeCell ref="R154:S154"/>
    <mergeCell ref="C155:H155"/>
    <mergeCell ref="I155:J155"/>
    <mergeCell ref="L155:Q155"/>
    <mergeCell ref="R155:S155"/>
    <mergeCell ref="C159:H159"/>
    <mergeCell ref="I159:J159"/>
    <mergeCell ref="L159:Q159"/>
    <mergeCell ref="R159:S159"/>
    <mergeCell ref="C160:H160"/>
    <mergeCell ref="I160:J160"/>
    <mergeCell ref="L160:Q160"/>
    <mergeCell ref="R160:S160"/>
    <mergeCell ref="B156:B172"/>
    <mergeCell ref="C156:J157"/>
    <mergeCell ref="L156:Q156"/>
    <mergeCell ref="R156:S156"/>
    <mergeCell ref="L157:Q157"/>
    <mergeCell ref="R157:S157"/>
    <mergeCell ref="B145:L145"/>
    <mergeCell ref="M145:N145"/>
    <mergeCell ref="P145:Q145"/>
    <mergeCell ref="B149:S149"/>
    <mergeCell ref="B150:S150"/>
    <mergeCell ref="B151:H151"/>
    <mergeCell ref="I151:J151"/>
    <mergeCell ref="K151:Q151"/>
    <mergeCell ref="R151:S151"/>
    <mergeCell ref="B143:L143"/>
    <mergeCell ref="M143:N143"/>
    <mergeCell ref="P143:Q143"/>
    <mergeCell ref="B144:L144"/>
    <mergeCell ref="M144:N144"/>
    <mergeCell ref="P144:Q144"/>
    <mergeCell ref="B141:L141"/>
    <mergeCell ref="M141:N141"/>
    <mergeCell ref="P141:Q141"/>
    <mergeCell ref="B142:L142"/>
    <mergeCell ref="M142:N142"/>
    <mergeCell ref="P142:Q142"/>
    <mergeCell ref="B139:L139"/>
    <mergeCell ref="M139:N139"/>
    <mergeCell ref="P139:Q139"/>
    <mergeCell ref="B140:L140"/>
    <mergeCell ref="M140:N140"/>
    <mergeCell ref="P140:Q140"/>
    <mergeCell ref="B131:M131"/>
    <mergeCell ref="N131:P131"/>
    <mergeCell ref="B136:R136"/>
    <mergeCell ref="B137:R137"/>
    <mergeCell ref="B138:L138"/>
    <mergeCell ref="M138:N138"/>
    <mergeCell ref="P138:Q138"/>
    <mergeCell ref="B128:M128"/>
    <mergeCell ref="N128:P128"/>
    <mergeCell ref="B129:M129"/>
    <mergeCell ref="N129:P129"/>
    <mergeCell ref="B130:M130"/>
    <mergeCell ref="N130:P130"/>
    <mergeCell ref="B124:R124"/>
    <mergeCell ref="B125:R125"/>
    <mergeCell ref="B126:M126"/>
    <mergeCell ref="N126:P126"/>
    <mergeCell ref="B127:M127"/>
    <mergeCell ref="N127:P127"/>
    <mergeCell ref="B120:G120"/>
    <mergeCell ref="H120:J120"/>
    <mergeCell ref="K120:M120"/>
    <mergeCell ref="N120:P120"/>
    <mergeCell ref="B121:G121"/>
    <mergeCell ref="H121:J121"/>
    <mergeCell ref="K121:M121"/>
    <mergeCell ref="N121:P121"/>
    <mergeCell ref="B118:G118"/>
    <mergeCell ref="H118:J118"/>
    <mergeCell ref="K118:M118"/>
    <mergeCell ref="N118:P118"/>
    <mergeCell ref="B119:G119"/>
    <mergeCell ref="H119:J119"/>
    <mergeCell ref="K119:M119"/>
    <mergeCell ref="N119:P119"/>
    <mergeCell ref="B116:G116"/>
    <mergeCell ref="H116:J116"/>
    <mergeCell ref="K116:M116"/>
    <mergeCell ref="N116:P116"/>
    <mergeCell ref="B117:G117"/>
    <mergeCell ref="H117:J117"/>
    <mergeCell ref="K117:M117"/>
    <mergeCell ref="N117:P117"/>
    <mergeCell ref="B114:G114"/>
    <mergeCell ref="H114:J114"/>
    <mergeCell ref="K114:M114"/>
    <mergeCell ref="N114:P114"/>
    <mergeCell ref="B115:G115"/>
    <mergeCell ref="H115:J115"/>
    <mergeCell ref="K115:M115"/>
    <mergeCell ref="N115:P115"/>
    <mergeCell ref="B112:G112"/>
    <mergeCell ref="H112:J112"/>
    <mergeCell ref="K112:M112"/>
    <mergeCell ref="N112:P112"/>
    <mergeCell ref="B113:G113"/>
    <mergeCell ref="H113:J113"/>
    <mergeCell ref="K113:M113"/>
    <mergeCell ref="N113:P113"/>
    <mergeCell ref="B110:G110"/>
    <mergeCell ref="H110:J110"/>
    <mergeCell ref="K110:M110"/>
    <mergeCell ref="N110:P110"/>
    <mergeCell ref="B111:G111"/>
    <mergeCell ref="H111:J111"/>
    <mergeCell ref="K111:M111"/>
    <mergeCell ref="N111:P111"/>
    <mergeCell ref="B100:K100"/>
    <mergeCell ref="L100:P100"/>
    <mergeCell ref="B106:Q106"/>
    <mergeCell ref="B107:Q107"/>
    <mergeCell ref="B108:G108"/>
    <mergeCell ref="H108:M108"/>
    <mergeCell ref="N108:P109"/>
    <mergeCell ref="B109:G109"/>
    <mergeCell ref="H109:J109"/>
    <mergeCell ref="K109:M109"/>
    <mergeCell ref="B95:K95"/>
    <mergeCell ref="L95:P95"/>
    <mergeCell ref="B96:K96"/>
    <mergeCell ref="L96:P96"/>
    <mergeCell ref="B97:K97"/>
    <mergeCell ref="L97:P97"/>
    <mergeCell ref="B92:K92"/>
    <mergeCell ref="L92:P92"/>
    <mergeCell ref="B93:K93"/>
    <mergeCell ref="L93:P93"/>
    <mergeCell ref="B94:K94"/>
    <mergeCell ref="L94:P94"/>
    <mergeCell ref="B90:Q90"/>
    <mergeCell ref="B91:K91"/>
    <mergeCell ref="L91:P91"/>
    <mergeCell ref="B83:K83"/>
    <mergeCell ref="L83:P83"/>
    <mergeCell ref="B84:K84"/>
    <mergeCell ref="L84:P84"/>
    <mergeCell ref="B85:K85"/>
    <mergeCell ref="L85:P85"/>
    <mergeCell ref="B82:K82"/>
    <mergeCell ref="L82:P82"/>
    <mergeCell ref="B77:K77"/>
    <mergeCell ref="L77:P77"/>
    <mergeCell ref="B78:K78"/>
    <mergeCell ref="L78:P78"/>
    <mergeCell ref="B79:K79"/>
    <mergeCell ref="L79:P79"/>
    <mergeCell ref="B89:Q89"/>
    <mergeCell ref="B58:C58"/>
    <mergeCell ref="E58:F58"/>
    <mergeCell ref="H58:I58"/>
    <mergeCell ref="K58:L58"/>
    <mergeCell ref="N58:O58"/>
    <mergeCell ref="B59:C59"/>
    <mergeCell ref="B80:K80"/>
    <mergeCell ref="L80:P80"/>
    <mergeCell ref="B81:K81"/>
    <mergeCell ref="L81:P81"/>
    <mergeCell ref="G67:H67"/>
    <mergeCell ref="B74:P74"/>
    <mergeCell ref="B75:P75"/>
    <mergeCell ref="B76:K76"/>
    <mergeCell ref="L76:P76"/>
    <mergeCell ref="B45:E45"/>
    <mergeCell ref="F45:H45"/>
    <mergeCell ref="I45:K45"/>
    <mergeCell ref="L45:O45"/>
    <mergeCell ref="P45:S45"/>
    <mergeCell ref="B55:Q55"/>
    <mergeCell ref="L47:O47"/>
    <mergeCell ref="P47:S47"/>
    <mergeCell ref="B48:E48"/>
    <mergeCell ref="F48:H48"/>
    <mergeCell ref="P50:S50"/>
    <mergeCell ref="I48:K48"/>
    <mergeCell ref="L48:O48"/>
    <mergeCell ref="P48:S48"/>
    <mergeCell ref="B49:E49"/>
    <mergeCell ref="F49:H49"/>
    <mergeCell ref="I49:K49"/>
    <mergeCell ref="L49:O49"/>
    <mergeCell ref="P49:S49"/>
    <mergeCell ref="B43:E43"/>
    <mergeCell ref="F43:H43"/>
    <mergeCell ref="I43:K43"/>
    <mergeCell ref="L43:O43"/>
    <mergeCell ref="P43:S43"/>
    <mergeCell ref="B44:E44"/>
    <mergeCell ref="F44:H44"/>
    <mergeCell ref="I44:K44"/>
    <mergeCell ref="L44:O44"/>
    <mergeCell ref="P44:S44"/>
    <mergeCell ref="B41:E41"/>
    <mergeCell ref="F41:H41"/>
    <mergeCell ref="I41:K41"/>
    <mergeCell ref="L41:O41"/>
    <mergeCell ref="P41:S41"/>
    <mergeCell ref="B42:E42"/>
    <mergeCell ref="F42:H42"/>
    <mergeCell ref="I42:K42"/>
    <mergeCell ref="L42:O42"/>
    <mergeCell ref="P42:S42"/>
    <mergeCell ref="B39:E39"/>
    <mergeCell ref="F39:H39"/>
    <mergeCell ref="I39:K39"/>
    <mergeCell ref="L39:O39"/>
    <mergeCell ref="P39:S39"/>
    <mergeCell ref="B40:E40"/>
    <mergeCell ref="F40:H40"/>
    <mergeCell ref="I40:K40"/>
    <mergeCell ref="L40:O40"/>
    <mergeCell ref="P40:S40"/>
    <mergeCell ref="B37:E37"/>
    <mergeCell ref="F37:H37"/>
    <mergeCell ref="I37:K37"/>
    <mergeCell ref="L37:O37"/>
    <mergeCell ref="P37:S37"/>
    <mergeCell ref="B38:E38"/>
    <mergeCell ref="F38:H38"/>
    <mergeCell ref="I38:K38"/>
    <mergeCell ref="L38:O38"/>
    <mergeCell ref="P38:S38"/>
    <mergeCell ref="B35:E35"/>
    <mergeCell ref="F35:H35"/>
    <mergeCell ref="I35:K35"/>
    <mergeCell ref="L35:O35"/>
    <mergeCell ref="P35:S35"/>
    <mergeCell ref="B36:E36"/>
    <mergeCell ref="F36:H36"/>
    <mergeCell ref="I36:K36"/>
    <mergeCell ref="L36:O36"/>
    <mergeCell ref="P36:S36"/>
    <mergeCell ref="B33:E33"/>
    <mergeCell ref="F33:H33"/>
    <mergeCell ref="I33:K33"/>
    <mergeCell ref="L33:O33"/>
    <mergeCell ref="P33:S33"/>
    <mergeCell ref="B34:E34"/>
    <mergeCell ref="F34:H34"/>
    <mergeCell ref="I34:K34"/>
    <mergeCell ref="L34:O34"/>
    <mergeCell ref="P34:S34"/>
    <mergeCell ref="B24:I24"/>
    <mergeCell ref="J24:S24"/>
    <mergeCell ref="B30:S30"/>
    <mergeCell ref="B31:E32"/>
    <mergeCell ref="F31:H32"/>
    <mergeCell ref="I31:K32"/>
    <mergeCell ref="L31:O32"/>
    <mergeCell ref="P31:S32"/>
    <mergeCell ref="B21:I21"/>
    <mergeCell ref="J21:S21"/>
    <mergeCell ref="B22:I22"/>
    <mergeCell ref="J22:S22"/>
    <mergeCell ref="B23:I23"/>
    <mergeCell ref="J23:S23"/>
    <mergeCell ref="B19:I19"/>
    <mergeCell ref="J19:S19"/>
    <mergeCell ref="B20:I20"/>
    <mergeCell ref="J20:S20"/>
    <mergeCell ref="B17:I17"/>
    <mergeCell ref="J17:S17"/>
    <mergeCell ref="B18:I18"/>
    <mergeCell ref="J18:S18"/>
    <mergeCell ref="B7:S7"/>
    <mergeCell ref="B10:S10"/>
    <mergeCell ref="B11:S11"/>
    <mergeCell ref="B12:S12"/>
    <mergeCell ref="B15:Q15"/>
    <mergeCell ref="B16:I16"/>
    <mergeCell ref="J16:S16"/>
    <mergeCell ref="B1:Q1"/>
    <mergeCell ref="B2:S2"/>
    <mergeCell ref="B3:S3"/>
    <mergeCell ref="B4:S4"/>
    <mergeCell ref="B5:S5"/>
    <mergeCell ref="B6:S6"/>
    <mergeCell ref="L230:P230"/>
    <mergeCell ref="L231:P231"/>
    <mergeCell ref="L50:O50"/>
    <mergeCell ref="B50:E50"/>
    <mergeCell ref="F50:H50"/>
    <mergeCell ref="I50:K50"/>
    <mergeCell ref="B98:K98"/>
    <mergeCell ref="B99:K99"/>
    <mergeCell ref="L98:P98"/>
    <mergeCell ref="L99:P99"/>
    <mergeCell ref="B56:Q56"/>
    <mergeCell ref="B57:C57"/>
    <mergeCell ref="E57:F57"/>
    <mergeCell ref="H57:I57"/>
    <mergeCell ref="K57:L57"/>
    <mergeCell ref="N57:O57"/>
    <mergeCell ref="N66:O66"/>
    <mergeCell ref="D67:F67"/>
  </mergeCells>
  <pageMargins left="0.55118110236220474" right="0.31496062992125984" top="0.55118110236220474" bottom="0.35433070866141736" header="0.35433070866141736" footer="0.15748031496062992"/>
  <pageSetup paperSize="9" scale="55" fitToHeight="5" orientation="portrait" r:id="rId1"/>
  <headerFooter alignWithMargins="0">
    <oddHeader>&amp;R2026   Yılı Nisan Ayı Bilgi Formu</oddHeader>
    <oddFooter>&amp;C&amp;P</oddFooter>
  </headerFooter>
  <rowBreaks count="4" manualBreakCount="4">
    <brk id="50" min="1" max="18" man="1"/>
    <brk id="104" min="1" max="18" man="1"/>
    <brk id="148" min="1" max="18" man="1"/>
    <brk id="201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yıllık bilgi  formu</vt:lpstr>
      <vt:lpstr>'yıllık bilgi 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Karaderili</dc:creator>
  <cp:lastModifiedBy>Ahmet Karaderili</cp:lastModifiedBy>
  <cp:lastPrinted>2026-06-16T06:49:22Z</cp:lastPrinted>
  <dcterms:created xsi:type="dcterms:W3CDTF">2015-06-05T18:19:34Z</dcterms:created>
  <dcterms:modified xsi:type="dcterms:W3CDTF">2026-06-17T12:41:18Z</dcterms:modified>
</cp:coreProperties>
</file>